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4"/>
  </bookViews>
  <sheets>
    <sheet name="Uvod" sheetId="1" r:id="rId1"/>
    <sheet name="Pedag." sheetId="2" r:id="rId2"/>
    <sheet name="Ved. + ost." sheetId="3" r:id="rId3"/>
    <sheet name="Ostat." sheetId="4" r:id="rId4"/>
    <sheet name="Vysvetlivky" sheetId="5" r:id="rId5"/>
  </sheets>
  <definedNames>
    <definedName name="_xlnm.Print_Area" localSheetId="3">'Ostat.'!$A$1:$P$1568</definedName>
    <definedName name="_xlnm.Print_Area" localSheetId="1">'Pedag.'!$A$1:$P$1629</definedName>
    <definedName name="_xlnm.Print_Area" localSheetId="0">'Uvod'!$A$1:$E$59</definedName>
    <definedName name="_xlnm.Print_Area" localSheetId="2">'Ved. + ost.'!$A$1:$P$1600</definedName>
  </definedNames>
  <calcPr fullCalcOnLoad="1"/>
</workbook>
</file>

<file path=xl/sharedStrings.xml><?xml version="1.0" encoding="utf-8"?>
<sst xmlns="http://schemas.openxmlformats.org/spreadsheetml/2006/main" count="135" uniqueCount="96">
  <si>
    <t>Priezvisko:</t>
  </si>
  <si>
    <t>Meno:</t>
  </si>
  <si>
    <t>Tituly:</t>
  </si>
  <si>
    <t>Katedra:</t>
  </si>
  <si>
    <t>Rekapitulácia úväzku</t>
  </si>
  <si>
    <t>Ia. Priama vyučovacia činnosť</t>
  </si>
  <si>
    <t>Ib. Vedľajšia pedagogická činnosť</t>
  </si>
  <si>
    <t>III. Ostatná činnosť</t>
  </si>
  <si>
    <t>V Bratislave, dňa:</t>
  </si>
  <si>
    <t>Podpis učiteľa:</t>
  </si>
  <si>
    <t>Podpis vedúceho katedry:</t>
  </si>
  <si>
    <t>Predmet</t>
  </si>
  <si>
    <t>Týždenne hodín v semestri</t>
  </si>
  <si>
    <t>Počet týždňov</t>
  </si>
  <si>
    <t>Úväzok v hodinách</t>
  </si>
  <si>
    <t>plán</t>
  </si>
  <si>
    <t>skut.</t>
  </si>
  <si>
    <t>Ia. SPOLU</t>
  </si>
  <si>
    <t>Ib. SPOLU</t>
  </si>
  <si>
    <t>Činnosti</t>
  </si>
  <si>
    <t>Akademický rok:</t>
  </si>
  <si>
    <t>% plnenia úväzku = (I. + II. + III) / 1687,5</t>
  </si>
  <si>
    <t>Úväzkový list</t>
  </si>
  <si>
    <t>Funkčné zaradenie:</t>
  </si>
  <si>
    <t>Počet hodín v predchádzajúcom roku</t>
  </si>
  <si>
    <t xml:space="preserve">Plánovaný počet hodín </t>
  </si>
  <si>
    <t>Skutočný počet hodín</t>
  </si>
  <si>
    <t>I. Spolu priama vyučovacia a vedľajšia pedagogická činnosť</t>
  </si>
  <si>
    <t>II. Vedeckovýskumná a publikačná činnosť</t>
  </si>
  <si>
    <t xml:space="preserve">SPOLU </t>
  </si>
  <si>
    <t>profesor</t>
  </si>
  <si>
    <t>mimoriadny profesor</t>
  </si>
  <si>
    <t>docent</t>
  </si>
  <si>
    <t>odborný asistent s CSc., Dr., PhD.</t>
  </si>
  <si>
    <t>odborný asistent bez ved. hod.</t>
  </si>
  <si>
    <t>asistent</t>
  </si>
  <si>
    <t>interný doktorand</t>
  </si>
  <si>
    <t>lektor</t>
  </si>
  <si>
    <t>1b2.</t>
  </si>
  <si>
    <t>1b3.</t>
  </si>
  <si>
    <t>1b4.</t>
  </si>
  <si>
    <t>1b1.</t>
  </si>
  <si>
    <t>1b1. = príprava na pedagogický proces</t>
  </si>
  <si>
    <t>1b2. = skúšanie a účasť na štátnych skúškach</t>
  </si>
  <si>
    <t>1b5.</t>
  </si>
  <si>
    <t>1b3. = vedenie záverečných prác</t>
  </si>
  <si>
    <t>1b4. = recenzie záverečných prác</t>
  </si>
  <si>
    <t>1b5. = konzultačné hodiny</t>
  </si>
  <si>
    <t>Minimálna výška priamej vyučovacej činnosti v akademickom roku v hodinách:</t>
  </si>
  <si>
    <t>% plnenia priamej vyučovacej činnosti =  Ia. / minimálna výška priamej vyučovacej činnosti</t>
  </si>
  <si>
    <t>Fakulta/        ročník</t>
  </si>
  <si>
    <t>P, S, C, K, KD</t>
  </si>
  <si>
    <t>P = prednáška, S = seminár, C = cvičenie, K = konzultácia na externom štúdiu, KD = konzultácia pre doktorandov</t>
  </si>
  <si>
    <t>Počet štud. skup. plán</t>
  </si>
  <si>
    <t>Počet štud. skup. skut.</t>
  </si>
  <si>
    <t>ZS plán</t>
  </si>
  <si>
    <t>ZS skut.</t>
  </si>
  <si>
    <t>LS plán</t>
  </si>
  <si>
    <t>LS skut.</t>
  </si>
  <si>
    <t>Min. výška priamej vyučovacej činnosti</t>
  </si>
  <si>
    <t>Plán</t>
  </si>
  <si>
    <t>Skutoč.</t>
  </si>
  <si>
    <t>Poč. hod. plán</t>
  </si>
  <si>
    <t>Poč. hod. skutoč.</t>
  </si>
  <si>
    <t>Príprava na pedagogický proces (uviesť predmet)</t>
  </si>
  <si>
    <t>Počet štud. plán</t>
  </si>
  <si>
    <t>Počet štud. skut.</t>
  </si>
  <si>
    <t>Skúšanie  (uviesť predmet)</t>
  </si>
  <si>
    <t>Účasť na štátnych skúškach (uviesť odbor)</t>
  </si>
  <si>
    <t>Počet dní plán</t>
  </si>
  <si>
    <t>Počet dní skut.</t>
  </si>
  <si>
    <t>Vedenie záverečných prác (uviesť typ - bakal., diplom., doktor., ŠVOČ)</t>
  </si>
  <si>
    <t>Počet prác plán</t>
  </si>
  <si>
    <t>Počet prác skut.</t>
  </si>
  <si>
    <t>Recenzie záverečných prác (uviesť typ - bakal., diplom., doktor. habil., inaug.)</t>
  </si>
  <si>
    <t>Konzultačné hodiny</t>
  </si>
  <si>
    <t>Počet hod. plán</t>
  </si>
  <si>
    <t>Počet hod. skut.</t>
  </si>
  <si>
    <t>Ia. + Ib. SPOLU</t>
  </si>
  <si>
    <t>Koefic. v hod.</t>
  </si>
  <si>
    <t>Členstvá (uviesť typ - VR, SOK, VEGA, KEGA, redakčná rada)</t>
  </si>
  <si>
    <t>Riešiteľ výskumného projektu (uviesť číslo a názov a hodiny podľa projektu)</t>
  </si>
  <si>
    <t>Počet hod. skutoč.</t>
  </si>
  <si>
    <t>Publikačná činnosť (uviesť typ výstupu)</t>
  </si>
  <si>
    <t>II. SPOLU</t>
  </si>
  <si>
    <t>Ia.+ Ib. + II. SPOLU</t>
  </si>
  <si>
    <t>Uviesť typ činnosti podľa smernice</t>
  </si>
  <si>
    <t>III. SPOLU</t>
  </si>
  <si>
    <t>Ia.+ Ib. + II. + III. SPOLU</t>
  </si>
  <si>
    <t>Plnenie priamej vyučovacej činnosti (Ia./minimálna povinnosť podľa kategórie)</t>
  </si>
  <si>
    <t>Plnenie priamej a vedľajšej pedagogickej činnosti = (Ia.+Ib.)/843,75</t>
  </si>
  <si>
    <t>Plnenie úväzku celkom = (Ia.+Ib.+II.+III.)/1687,5</t>
  </si>
  <si>
    <t>II. + III. SPOLU</t>
  </si>
  <si>
    <t>Plnenie vedeckovýskumnej a ostatnej činnosti = (II. + III.)/843,75</t>
  </si>
  <si>
    <t xml:space="preserve">Poznámka: pri hodnotení plnenia všetkých druhov činnosti u funkcií - rektor, prorektor, dekan - sa vychádza z výšky plánovaného počtu hodín stanovej pomerne k minimálnym hodnotám uvedených v bode 1 tohto článku a to podľa ich pracovnej zmluvy.
</t>
  </si>
  <si>
    <t>Miesto na iné záznamy vedúceho katedry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</si>
</sst>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180" fontId="0" fillId="0" borderId="0" xfId="44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80" fontId="0" fillId="0" borderId="28" xfId="44" applyNumberFormat="1" applyFont="1" applyBorder="1" applyAlignment="1">
      <alignment horizontal="center" vertical="center"/>
    </xf>
    <xf numFmtId="180" fontId="0" fillId="0" borderId="29" xfId="44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1" xfId="0" applyFont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8" fillId="35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44" xfId="0" applyFont="1" applyFill="1" applyBorder="1" applyAlignment="1">
      <alignment/>
    </xf>
    <xf numFmtId="0" fontId="1" fillId="33" borderId="44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1" fillId="36" borderId="4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/>
    </xf>
    <xf numFmtId="0" fontId="11" fillId="36" borderId="47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1" fillId="37" borderId="4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/>
    </xf>
    <xf numFmtId="0" fontId="0" fillId="0" borderId="39" xfId="0" applyBorder="1" applyAlignment="1">
      <alignment/>
    </xf>
    <xf numFmtId="0" fontId="0" fillId="33" borderId="46" xfId="0" applyFill="1" applyBorder="1" applyAlignment="1">
      <alignment/>
    </xf>
    <xf numFmtId="0" fontId="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wrapText="1"/>
    </xf>
    <xf numFmtId="0" fontId="1" fillId="37" borderId="48" xfId="0" applyFont="1" applyFill="1" applyBorder="1" applyAlignment="1">
      <alignment horizontal="center" vertical="center" wrapText="1"/>
    </xf>
    <xf numFmtId="0" fontId="11" fillId="37" borderId="49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/>
    </xf>
    <xf numFmtId="0" fontId="11" fillId="38" borderId="3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 vertical="center" wrapText="1"/>
    </xf>
    <xf numFmtId="0" fontId="11" fillId="38" borderId="45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1" fillId="38" borderId="49" xfId="0" applyFont="1" applyFill="1" applyBorder="1" applyAlignment="1">
      <alignment horizontal="center" vertical="center" wrapText="1"/>
    </xf>
    <xf numFmtId="0" fontId="1" fillId="39" borderId="48" xfId="0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40" borderId="49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Border="1" applyAlignment="1">
      <alignment/>
    </xf>
    <xf numFmtId="0" fontId="5" fillId="0" borderId="5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33" borderId="52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33" borderId="54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0" fillId="0" borderId="3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0" fillId="33" borderId="5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33" borderId="38" xfId="0" applyFont="1" applyFill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6" fillId="33" borderId="44" xfId="0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12" fillId="33" borderId="52" xfId="0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4" fillId="33" borderId="37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12" fillId="33" borderId="54" xfId="0" applyFont="1" applyFill="1" applyBorder="1" applyAlignment="1">
      <alignment horizontal="center" wrapText="1"/>
    </xf>
    <xf numFmtId="0" fontId="0" fillId="33" borderId="64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3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8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0" fillId="33" borderId="41" xfId="0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8" fillId="33" borderId="40" xfId="0" applyFont="1" applyFill="1" applyBorder="1" applyAlignment="1">
      <alignment horizontal="left"/>
    </xf>
    <xf numFmtId="0" fontId="8" fillId="0" borderId="66" xfId="0" applyFont="1" applyBorder="1" applyAlignment="1">
      <alignment/>
    </xf>
    <xf numFmtId="0" fontId="8" fillId="0" borderId="28" xfId="0" applyFont="1" applyBorder="1" applyAlignment="1">
      <alignment/>
    </xf>
    <xf numFmtId="0" fontId="8" fillId="33" borderId="40" xfId="0" applyFont="1" applyFill="1" applyBorder="1" applyAlignment="1">
      <alignment horizontal="left" wrapText="1"/>
    </xf>
    <xf numFmtId="0" fontId="8" fillId="0" borderId="6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33" borderId="5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33" borderId="40" xfId="0" applyFont="1" applyFill="1" applyBorder="1" applyAlignment="1">
      <alignment horizontal="left"/>
    </xf>
    <xf numFmtId="0" fontId="1" fillId="0" borderId="66" xfId="0" applyFont="1" applyBorder="1" applyAlignment="1">
      <alignment/>
    </xf>
    <xf numFmtId="0" fontId="1" fillId="0" borderId="28" xfId="0" applyFont="1" applyBorder="1" applyAlignment="1">
      <alignment/>
    </xf>
    <xf numFmtId="0" fontId="0" fillId="33" borderId="54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33" borderId="38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5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left"/>
    </xf>
    <xf numFmtId="0" fontId="1" fillId="0" borderId="65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6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33" borderId="67" xfId="0" applyFont="1" applyFill="1" applyBorder="1" applyAlignment="1">
      <alignment horizontal="left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0" fillId="33" borderId="70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1" fillId="33" borderId="70" xfId="0" applyFont="1" applyFill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33" borderId="55" xfId="0" applyFont="1" applyFill="1" applyBorder="1" applyAlignment="1">
      <alignment horizontal="left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33" borderId="73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0" fillId="33" borderId="73" xfId="0" applyFont="1" applyFill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8" fillId="0" borderId="54" xfId="0" applyFont="1" applyBorder="1" applyAlignment="1">
      <alignment horizontal="center" wrapText="1"/>
    </xf>
    <xf numFmtId="0" fontId="12" fillId="33" borderId="54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" fillId="33" borderId="55" xfId="0" applyFont="1" applyFill="1" applyBorder="1" applyAlignment="1">
      <alignment horizontal="left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33" borderId="73" xfId="0" applyFon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1" fillId="33" borderId="73" xfId="0" applyFont="1" applyFill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8</xdr:col>
      <xdr:colOff>571500</xdr:colOff>
      <xdr:row>54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7625" y="28575"/>
          <a:ext cx="5400675" cy="876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Základňa výpočtu úväzku
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Ia. Priama vyučovacia činnosť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minimálnej výšky priamej vyučovacej činnosti sa započítavajú prednášky, cvičenia, semináre, konzultácie na externom štúdiu, konzultácie pre doktorandov - v čistej výmere podľa študijných plánov v závislosti od dĺžky trvania semestra a od počtu prednáškových, resp. seminárnych skupín bez seminára k záverečnej práci a diplomového projektu. Z tejto činnosti sa odpočítava: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prodekanom - 70 hodín/rok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vedúcim katedier, riaditeľom ústavov - 40 hodín/rok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 tajomníkom katedier - 20 hodín/rok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predsedom akademických senátov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Ib. Vedľajšia pedagogická činnosť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Vedľajšia pedagogická činnosť zahŕňa najmä prípravu na pedagogický proces, skúšanie študentov, účasť v komisii pre štátne skúšky, skúšanie doktorandov formou kolokvia, účasť v komisii pre dizertačnú skúšku, účasť v komisii pre obhajobu dizertačnej práce, vedenie záverečných prác, recenzie záverečných prác, recenzie habilitačných a inauguračných prác, konzultačné hodiny. Na výpočet pracovného zaťaženia vo vedľajšej pedagogickej činnosti sa používajú tieto koeficienty: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príprava na pedagogický proces (vychádzajúc z počtu hodín prednášok a seminárov podľa učebného plánu):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prednášky v prvom roku výučby    - 3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prednášky v ďalších rokoch výučby    - 2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konzultácie na externom štúdiu v prvom roku výučby - 3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konzultácie  na externom štúdiu v ďalších rokoch výučby - 2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konzultácie na doktorandskom štúdiu    - 5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semináre v prvom roku výučby     - 1,5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semináre v ďalších rokoch výučby    - 1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Koeficienty v položkách prednášky v prvom roku výučby, konzultácie na externom štúdiu v prvom roku výučby, konzultácie na doktorandskom štúdiu, semináre v prvom roku výučby sa započítavajú v prípade výučby viacerých skupín iba raz, napr. 26 hodín prednášok x koeficient 2 = 52 bez ohľadu na počet prednáškových skupín z toho istého predmetu u toho istého učiteľa. Pri zabezpečovaní prednášok viacerými učiteľmi sa uvedený koeficient použije pomerne k počtu hodín toho istého učiteľa.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skúšanie a účasť na štátnych skúškach: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skúšanie písomnou formou    - 20 minút/1 študent, t.j. 0,33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skúšanie ústnou formou    - 30 minút/1 študent, t.j. 0,5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skúšanie kombinovanou formou   - 40 minút/1 študent, t.j. 0,66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skúšanie doktorandov (formou kolokvia)  - 45 minút/1 doktorand, 0,75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Koeficient za skúšanie sa započítava iba raz za počet odskúšaných študentov.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účasť v komisii pre štátne skúšky   - 6 hodín/ 1 deň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účasť pri písomnej časti štátnej skúšky   - 4 hodiny/ 1 deň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oprava písomnej práce na štátnej skúške  - 45 minút/ 1 práca, t.j. 0,75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účasť v komisii pre dizertačné skúšky   - 2 hodiny/ 1 doktorand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účasť v komisii pre obhajobu dizertačnej práce  - 3 hodiny/ 1 doktorand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Koeficient za účasť v komisii pre štátne skúšky, v komisii pre dizertačné skúšky a v komisii pre obhajobu dizertačnej práce sa započítava i v prípade účasti na iných pracoviskách.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vedenie záverečných prác: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vedenie bakalárskej práce     - 7 hodín/ 1 študent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vedenie diplomovej práce     - 10 hodín/ 1 študent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vedenie doktorandskej dizertačnej práce   - 30 hodín/ 1 domáci doktorand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vedenie doktorandskej dizertačnej práce   - 50 hodín/ 1 zahraničný doktorand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vedenie práce ŠVOČ pri účasti v celoslovenskej súťaži - 10 hodín/ 1 študent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Vedenie bakalárskej a diplomovej práce sa započítava v závislosti od počtu semestrov, v ktorých je seminár k záverečnej práci zaradený do učebných plánov, vedenie doktorandskej dizertačnej práce sa započítava za každý semester, v ktorom študent doktorandského štúdia študuje, vedenie práce ŠVOČ pri účasti v celoslovenskej súťaži sa započítava iba raz.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recenzie záverečných prác: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recenzia bakalárskej práce     - 3 hodiny/ 1 práca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recenzia diplomovej práce     - 5 hodín/ 1 práca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recenzia doktorandskej dizertačnej práce   - 30 hodín/ 1 práca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recenzia habilitačnej a inauguračnej práce  - 30 hodín / 1 práca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konzultačné hodiny: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konzultačné hodiny     - 120 hodín/ rok
</a:t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17</xdr:col>
      <xdr:colOff>561975</xdr:colOff>
      <xdr:row>54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5524500" y="0"/>
          <a:ext cx="5400675" cy="876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Vedecko-výskumná a publikačná činnosť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Vedeckovýskumná a publikačná činnosť zahŕňa aktivity spojené s realizáciou výskumných projektov a aktivity publikačné.  Na výpočet pracovného zaťaženia vo vedeckovýskumnej a publikačnej činnosti sa používajú tieto koeficienty: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monografia a učebnica      - 6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monografia a učebnica – vedenie autorského kolektívu - 40 hodín/ 1 titul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skriptá       - 3 hodiny/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skriptá – vedenie autorského kolektívu   - 20 hodín/ 1 titul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Koeficient v položkách monografia, učebnica a skriptá sa započítava iba pri prvom vydaní, pri druhom a ďalších vydaniach sa započítava ½ zo stanoveného koeficientu-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vedecká práca vo vedeckom karentovanom časopise domácom (resp. českom)   - 7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vedecká práca vo vedeckom karentovanom časopise zahraničnom (okrem českého)   - 10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vedecká práca vo vedeckom nekarentovanom časopise domácom (resp. českom)   - 5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vedecká práca vo vedeckom nekarentovanom časopise zahraničnom (okrem českého)   - 7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odborná práca v odbornom recenzovanom časopise domácom (resp. českom)   - 4 hodiny/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odborná práca v odbornom recenzovanom časopise zahraničnom (okrem českého)   - 6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odborná práca v odbornom nerecenzovanom časopise domácom (resp. českom)   - 2 hodiny/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pôvodná odborná práca v odbornom nerecenzovanom časopise zahraničnom (okrem českého)   - 4 hodiny/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príspevok v zborníku z konferencie domácej  - 5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príspevok v zborníku z konferencie zahraničnej  - 7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riešiteľ vedeckovýskumného projektu   - podľa konkrétneho projektu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oponovaná výskumná štúdia z vedeckovýskumného projektu domáceho (okrem inštitucionálneho)  - 15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oponovaná výskumná štúdia z vedeckovýskumného projektu medzinárodného     - 20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oponovaná výskumná štúdia z vedeckovýskumného projektu inštitucionálneho     - 10 hodín/ 1 normostrana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interný zamestnanec – študent doktorandského štúdia – úspešné absolvovanie kolokvia z predmetu      - 30 hodín/ 1 kolokvium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interný zamestnanec – študent doktorandského štúdia – úspešné absolvovanie dizertačnej skúšky - 50 hodín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interný zamestnanec – študent doktorandského štúdia – úspešná obhajoba doktorandskej dizertačnej práce       - 75 hodín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členstvo vo vedeckej rade školy 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členstvo vo vedeckej rade fakulty 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členstvo v odborovej, resp. spoločnej odborovej komisii    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členstvo v komisii VEGA, KEGA    - 20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členstvo v redakčnej rade časopisu (mimo školy) - 20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členstvo v redakčnej rade časopisu (v rámci školy) - 15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Ostatná činnosť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Ostatná činnosť zahŕňa aktivity spojené s výkonom funkcií v rámci školy a fakulty a s prácou v niektorých orgánoch školy a fakulty. Na výpočet pracovného zaťaženia v ostatnej činnosti sa používajú tieto koeficienty: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garant študijného programu (odboru)   - 50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subgarant študijného programu (odboru)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Koeficient v položkách garant a subgarant sa započítava iba raz aj pri garantovaní, resp. subgarantovaní viacerých študijných programov.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gestor predmetu      - 30 hodín/ rok/ 1 predmet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zástupca vedúceho katedry 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tajomník katedry   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 kolégia rektora     - 50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 kolégia dekana  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 akreditačnej komisie (veľkej)   - 50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 akreditačnej komisie školy    - 20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 pracovnej skupiny akreditačnej komisie (veľkej) - 50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 akademického senátu školy    - 20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člen akademického senátu fakulty   - 15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zasadnutia katedry      - 30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funkcia v odborovej organizácii    - 20 hodín/ rok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Vedúci zamestnanec môže zohľadniť v ostatnej činnosti aj iné aktivity (napr. členstvo v SRK, v poradných orgánoch, expertných skupinách, organizovanie kurzov, konferencií, odborných seminárov a pod. zamestnancov v maximálnej výške do 75 hodín za rok.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view="pageBreakPreview" zoomScale="85" zoomScaleNormal="120" zoomScaleSheetLayoutView="85" zoomScalePageLayoutView="0" workbookViewId="0" topLeftCell="A25">
      <selection activeCell="K26" sqref="K26"/>
    </sheetView>
  </sheetViews>
  <sheetFormatPr defaultColWidth="9.140625" defaultRowHeight="12.75"/>
  <cols>
    <col min="1" max="1" width="56.00390625" style="0" customWidth="1"/>
    <col min="2" max="2" width="18.421875" style="0" customWidth="1"/>
    <col min="3" max="3" width="18.8515625" style="8" customWidth="1"/>
    <col min="4" max="4" width="18.57421875" style="8" customWidth="1"/>
    <col min="5" max="5" width="5.7109375" style="0" customWidth="1"/>
  </cols>
  <sheetData>
    <row r="1" spans="1:5" ht="20.25">
      <c r="A1" s="181" t="s">
        <v>22</v>
      </c>
      <c r="B1" s="181"/>
      <c r="C1" s="181"/>
      <c r="D1" s="181"/>
      <c r="E1" s="181"/>
    </row>
    <row r="5" spans="1:4" s="3" customFormat="1" ht="27.75" customHeight="1">
      <c r="A5" s="5" t="s">
        <v>0</v>
      </c>
      <c r="B5" s="182"/>
      <c r="C5" s="183"/>
      <c r="D5" s="157"/>
    </row>
    <row r="6" spans="1:4" s="3" customFormat="1" ht="9" customHeight="1">
      <c r="A6" s="5"/>
      <c r="B6" s="55"/>
      <c r="C6" s="55"/>
      <c r="D6" s="57"/>
    </row>
    <row r="7" spans="1:4" s="3" customFormat="1" ht="24" customHeight="1">
      <c r="A7" s="5" t="s">
        <v>1</v>
      </c>
      <c r="B7" s="182"/>
      <c r="C7" s="183"/>
      <c r="D7" s="157"/>
    </row>
    <row r="8" spans="1:4" s="3" customFormat="1" ht="9" customHeight="1">
      <c r="A8" s="5"/>
      <c r="B8" s="55"/>
      <c r="C8" s="55"/>
      <c r="D8" s="57"/>
    </row>
    <row r="9" spans="1:4" s="3" customFormat="1" ht="26.25" customHeight="1">
      <c r="A9" s="5" t="s">
        <v>2</v>
      </c>
      <c r="B9" s="182"/>
      <c r="C9" s="183"/>
      <c r="D9" s="157"/>
    </row>
    <row r="10" spans="2:3" ht="12.75">
      <c r="B10" s="6"/>
      <c r="C10" s="24"/>
    </row>
    <row r="11" spans="2:3" ht="12.75">
      <c r="B11" s="6"/>
      <c r="C11" s="24"/>
    </row>
    <row r="12" spans="1:4" s="3" customFormat="1" ht="25.5" customHeight="1">
      <c r="A12" s="5" t="s">
        <v>3</v>
      </c>
      <c r="B12" s="155"/>
      <c r="C12" s="156"/>
      <c r="D12" s="157"/>
    </row>
    <row r="13" spans="1:4" s="3" customFormat="1" ht="15.75">
      <c r="A13" s="5"/>
      <c r="B13" s="56"/>
      <c r="C13" s="56"/>
      <c r="D13" s="26"/>
    </row>
    <row r="14" spans="1:4" s="3" customFormat="1" ht="27" customHeight="1">
      <c r="A14" s="5" t="s">
        <v>23</v>
      </c>
      <c r="B14" s="155"/>
      <c r="C14" s="158"/>
      <c r="D14" s="159"/>
    </row>
    <row r="15" spans="2:3" ht="12.75">
      <c r="B15" s="6"/>
      <c r="C15" s="24"/>
    </row>
    <row r="16" spans="1:4" s="3" customFormat="1" ht="24.75" customHeight="1">
      <c r="A16" s="5" t="s">
        <v>20</v>
      </c>
      <c r="B16" s="97"/>
      <c r="C16" s="98" t="s">
        <v>59</v>
      </c>
      <c r="D16" s="99"/>
    </row>
    <row r="17" ht="13.5" thickBot="1"/>
    <row r="18" spans="1:4" ht="13.5" thickBot="1">
      <c r="A18" s="164" t="s">
        <v>4</v>
      </c>
      <c r="B18" s="165"/>
      <c r="C18" s="165"/>
      <c r="D18" s="166"/>
    </row>
    <row r="19" spans="1:4" ht="43.5" thickBot="1">
      <c r="A19" s="1" t="s">
        <v>19</v>
      </c>
      <c r="B19" s="73" t="s">
        <v>24</v>
      </c>
      <c r="C19" s="74" t="s">
        <v>25</v>
      </c>
      <c r="D19" s="75" t="s">
        <v>26</v>
      </c>
    </row>
    <row r="20" spans="1:4" ht="12.75">
      <c r="A20" s="171" t="s">
        <v>5</v>
      </c>
      <c r="B20" s="42"/>
      <c r="C20" s="175"/>
      <c r="D20" s="177"/>
    </row>
    <row r="21" spans="1:4" ht="12.75">
      <c r="A21" s="172"/>
      <c r="B21" s="43"/>
      <c r="C21" s="176"/>
      <c r="D21" s="178"/>
    </row>
    <row r="22" spans="1:5" ht="24.75" customHeight="1">
      <c r="A22" s="173" t="s">
        <v>6</v>
      </c>
      <c r="B22" s="49"/>
      <c r="C22" s="37"/>
      <c r="D22" s="27"/>
      <c r="E22" t="s">
        <v>41</v>
      </c>
    </row>
    <row r="23" spans="1:5" ht="24" customHeight="1">
      <c r="A23" s="174"/>
      <c r="B23" s="49"/>
      <c r="C23" s="38"/>
      <c r="D23" s="28"/>
      <c r="E23" t="s">
        <v>38</v>
      </c>
    </row>
    <row r="24" spans="1:5" ht="25.5" customHeight="1">
      <c r="A24" s="174"/>
      <c r="B24" s="49"/>
      <c r="C24" s="37"/>
      <c r="D24" s="27"/>
      <c r="E24" t="s">
        <v>39</v>
      </c>
    </row>
    <row r="25" spans="1:5" ht="23.25" customHeight="1">
      <c r="A25" s="174"/>
      <c r="B25" s="49"/>
      <c r="C25" s="37"/>
      <c r="D25" s="27"/>
      <c r="E25" t="s">
        <v>40</v>
      </c>
    </row>
    <row r="26" spans="1:5" ht="24.75" customHeight="1" thickBot="1">
      <c r="A26" s="174"/>
      <c r="B26" s="44"/>
      <c r="C26" s="38"/>
      <c r="D26" s="28"/>
      <c r="E26" t="s">
        <v>44</v>
      </c>
    </row>
    <row r="27" spans="1:4" s="2" customFormat="1" ht="30.75" thickBot="1">
      <c r="A27" s="67" t="s">
        <v>27</v>
      </c>
      <c r="B27" s="52"/>
      <c r="C27" s="53">
        <v>770</v>
      </c>
      <c r="D27" s="54"/>
    </row>
    <row r="28" spans="1:4" s="2" customFormat="1" ht="24" customHeight="1">
      <c r="A28" s="68" t="s">
        <v>28</v>
      </c>
      <c r="B28" s="50"/>
      <c r="C28" s="179">
        <v>770</v>
      </c>
      <c r="D28" s="51"/>
    </row>
    <row r="29" spans="1:4" s="2" customFormat="1" ht="23.25" customHeight="1" thickBot="1">
      <c r="A29" s="69" t="s">
        <v>7</v>
      </c>
      <c r="B29" s="45"/>
      <c r="C29" s="180"/>
      <c r="D29" s="29"/>
    </row>
    <row r="30" spans="1:4" s="5" customFormat="1" ht="25.5" customHeight="1" thickBot="1">
      <c r="A30" s="70" t="s">
        <v>29</v>
      </c>
      <c r="B30" s="46"/>
      <c r="C30" s="39">
        <f>SUM(C27:C29)</f>
        <v>1540</v>
      </c>
      <c r="D30" s="30"/>
    </row>
    <row r="31" spans="1:4" ht="28.5">
      <c r="A31" s="71" t="s">
        <v>49</v>
      </c>
      <c r="B31" s="47"/>
      <c r="C31" s="40"/>
      <c r="D31" s="31"/>
    </row>
    <row r="32" spans="1:4" ht="27.75" customHeight="1" thickBot="1">
      <c r="A32" s="72" t="s">
        <v>21</v>
      </c>
      <c r="B32" s="48"/>
      <c r="C32" s="41"/>
      <c r="D32" s="32"/>
    </row>
    <row r="33" spans="1:4" ht="12.75">
      <c r="A33" s="33"/>
      <c r="B33" s="34"/>
      <c r="C33" s="35"/>
      <c r="D33" s="24"/>
    </row>
    <row r="34" spans="1:5" ht="12.75">
      <c r="A34" s="160" t="s">
        <v>48</v>
      </c>
      <c r="B34" s="161"/>
      <c r="C34" s="23"/>
      <c r="D34" s="23"/>
      <c r="E34">
        <v>1</v>
      </c>
    </row>
    <row r="35" spans="1:4" ht="12.75">
      <c r="A35" s="36"/>
      <c r="B35" s="23"/>
      <c r="C35" s="23"/>
      <c r="D35" s="23"/>
    </row>
    <row r="36" spans="1:4" s="58" customFormat="1" ht="12">
      <c r="A36" s="58" t="s">
        <v>30</v>
      </c>
      <c r="B36" s="59">
        <v>120</v>
      </c>
      <c r="C36" s="60"/>
      <c r="D36" s="60"/>
    </row>
    <row r="37" spans="1:4" s="58" customFormat="1" ht="12">
      <c r="A37" s="61" t="s">
        <v>31</v>
      </c>
      <c r="B37" s="59">
        <v>130</v>
      </c>
      <c r="C37" s="60"/>
      <c r="D37" s="60"/>
    </row>
    <row r="38" spans="1:4" s="58" customFormat="1" ht="12">
      <c r="A38" s="58" t="s">
        <v>32</v>
      </c>
      <c r="B38" s="59">
        <v>160</v>
      </c>
      <c r="C38" s="60"/>
      <c r="D38" s="60"/>
    </row>
    <row r="39" spans="1:4" s="58" customFormat="1" ht="12">
      <c r="A39" s="58" t="s">
        <v>33</v>
      </c>
      <c r="B39" s="59">
        <v>210</v>
      </c>
      <c r="C39" s="60"/>
      <c r="D39" s="60"/>
    </row>
    <row r="40" spans="1:4" s="58" customFormat="1" ht="12">
      <c r="A40" s="58" t="s">
        <v>34</v>
      </c>
      <c r="B40" s="59">
        <v>240</v>
      </c>
      <c r="C40" s="60"/>
      <c r="D40" s="60"/>
    </row>
    <row r="41" spans="1:4" s="58" customFormat="1" ht="12">
      <c r="A41" s="58" t="s">
        <v>35</v>
      </c>
      <c r="B41" s="59">
        <v>240</v>
      </c>
      <c r="C41" s="60"/>
      <c r="D41" s="60"/>
    </row>
    <row r="42" spans="1:4" s="58" customFormat="1" ht="12">
      <c r="A42" s="58" t="s">
        <v>36</v>
      </c>
      <c r="B42" s="59">
        <v>104</v>
      </c>
      <c r="C42" s="60"/>
      <c r="D42" s="60"/>
    </row>
    <row r="43" spans="1:4" s="58" customFormat="1" ht="12">
      <c r="A43" s="58" t="s">
        <v>37</v>
      </c>
      <c r="B43" s="59">
        <v>320</v>
      </c>
      <c r="C43" s="60"/>
      <c r="D43" s="60"/>
    </row>
    <row r="44" ht="31.5" customHeight="1"/>
    <row r="45" spans="1:4" s="3" customFormat="1" ht="20.25" customHeight="1">
      <c r="A45" s="7" t="s">
        <v>8</v>
      </c>
      <c r="B45" s="4"/>
      <c r="C45" s="169"/>
      <c r="D45" s="170"/>
    </row>
    <row r="47" spans="1:4" s="3" customFormat="1" ht="24" customHeight="1">
      <c r="A47" s="5" t="s">
        <v>9</v>
      </c>
      <c r="B47" s="4"/>
      <c r="C47" s="162"/>
      <c r="D47" s="163"/>
    </row>
    <row r="48" spans="2:4" s="3" customFormat="1" ht="15">
      <c r="B48" s="4"/>
      <c r="C48" s="25"/>
      <c r="D48" s="25"/>
    </row>
    <row r="49" spans="1:4" s="3" customFormat="1" ht="24.75" customHeight="1">
      <c r="A49" s="5" t="s">
        <v>10</v>
      </c>
      <c r="B49" s="4"/>
      <c r="C49" s="167"/>
      <c r="D49" s="168"/>
    </row>
    <row r="53" ht="12.75">
      <c r="A53" t="s">
        <v>42</v>
      </c>
    </row>
    <row r="54" ht="12.75">
      <c r="A54" t="s">
        <v>43</v>
      </c>
    </row>
    <row r="55" ht="12.75">
      <c r="A55" t="s">
        <v>45</v>
      </c>
    </row>
    <row r="56" ht="12.75">
      <c r="A56" t="s">
        <v>46</v>
      </c>
    </row>
    <row r="57" ht="12.75">
      <c r="A57" t="s">
        <v>47</v>
      </c>
    </row>
  </sheetData>
  <sheetProtection/>
  <mergeCells count="16">
    <mergeCell ref="D20:D21"/>
    <mergeCell ref="C28:C29"/>
    <mergeCell ref="A1:E1"/>
    <mergeCell ref="B5:D5"/>
    <mergeCell ref="B7:D7"/>
    <mergeCell ref="B9:D9"/>
    <mergeCell ref="B12:D12"/>
    <mergeCell ref="B14:D14"/>
    <mergeCell ref="A34:B34"/>
    <mergeCell ref="C47:D47"/>
    <mergeCell ref="A18:D18"/>
    <mergeCell ref="C49:D49"/>
    <mergeCell ref="C45:D45"/>
    <mergeCell ref="A20:A21"/>
    <mergeCell ref="A22:A26"/>
    <mergeCell ref="C20:C21"/>
  </mergeCells>
  <printOptions/>
  <pageMargins left="0.8661417322834646" right="0.5905511811023623" top="0.53" bottom="0.72" header="0.5118110236220472" footer="0.5118110236220472"/>
  <pageSetup horizontalDpi="300" verticalDpi="300" orientation="portrait" paperSize="9" scale="75" r:id="rId1"/>
  <rowBreaks count="2" manualBreakCount="2">
    <brk id="57" max="4" man="1"/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120" zoomScaleNormal="120" zoomScaleSheetLayoutView="120" zoomScalePageLayoutView="0" workbookViewId="0" topLeftCell="A70">
      <selection activeCell="A72" sqref="A72"/>
    </sheetView>
  </sheetViews>
  <sheetFormatPr defaultColWidth="9.140625" defaultRowHeight="12.75"/>
  <cols>
    <col min="1" max="1" width="42.140625" style="123" customWidth="1"/>
    <col min="2" max="2" width="8.421875" style="0" customWidth="1"/>
    <col min="3" max="3" width="5.7109375" style="0" customWidth="1"/>
    <col min="4" max="4" width="5.8515625" style="87" customWidth="1"/>
    <col min="5" max="5" width="5.140625" style="0" customWidth="1"/>
    <col min="6" max="6" width="4.8515625" style="0" customWidth="1"/>
    <col min="7" max="7" width="4.7109375" style="87" customWidth="1"/>
    <col min="8" max="8" width="4.7109375" style="93" customWidth="1"/>
    <col min="9" max="9" width="4.7109375" style="87" customWidth="1"/>
    <col min="10" max="10" width="4.57421875" style="0" customWidth="1"/>
    <col min="11" max="11" width="4.7109375" style="87" customWidth="1"/>
    <col min="12" max="12" width="4.57421875" style="0" customWidth="1"/>
    <col min="13" max="13" width="4.8515625" style="87" customWidth="1"/>
    <col min="14" max="14" width="8.28125" style="0" customWidth="1"/>
    <col min="15" max="15" width="9.00390625" style="0" customWidth="1"/>
    <col min="16" max="16" width="7.28125" style="0" customWidth="1"/>
    <col min="17" max="26" width="9.140625" style="34" customWidth="1"/>
  </cols>
  <sheetData>
    <row r="1" spans="1:26" s="5" customFormat="1" ht="16.5" thickBot="1">
      <c r="A1" s="206" t="s">
        <v>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62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s="65" customFormat="1" ht="38.25" customHeight="1">
      <c r="A2" s="209" t="s">
        <v>11</v>
      </c>
      <c r="B2" s="211" t="s">
        <v>50</v>
      </c>
      <c r="C2" s="211" t="s">
        <v>53</v>
      </c>
      <c r="D2" s="216" t="s">
        <v>54</v>
      </c>
      <c r="E2" s="213" t="s">
        <v>51</v>
      </c>
      <c r="F2" s="211" t="s">
        <v>12</v>
      </c>
      <c r="G2" s="211"/>
      <c r="H2" s="211"/>
      <c r="I2" s="211"/>
      <c r="J2" s="211" t="s">
        <v>13</v>
      </c>
      <c r="K2" s="211"/>
      <c r="L2" s="211"/>
      <c r="M2" s="211"/>
      <c r="N2" s="211" t="s">
        <v>14</v>
      </c>
      <c r="O2" s="215"/>
      <c r="P2" s="6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s="65" customFormat="1" ht="36.75" thickBot="1">
      <c r="A3" s="210"/>
      <c r="B3" s="212"/>
      <c r="C3" s="212"/>
      <c r="D3" s="217"/>
      <c r="E3" s="214"/>
      <c r="F3" s="66" t="s">
        <v>55</v>
      </c>
      <c r="G3" s="81" t="s">
        <v>56</v>
      </c>
      <c r="H3" s="88" t="s">
        <v>57</v>
      </c>
      <c r="I3" s="81" t="s">
        <v>58</v>
      </c>
      <c r="J3" s="66" t="s">
        <v>55</v>
      </c>
      <c r="K3" s="81" t="s">
        <v>56</v>
      </c>
      <c r="L3" s="66" t="s">
        <v>57</v>
      </c>
      <c r="M3" s="81" t="s">
        <v>58</v>
      </c>
      <c r="N3" s="66" t="s">
        <v>15</v>
      </c>
      <c r="O3" s="79" t="s">
        <v>16</v>
      </c>
      <c r="P3" s="6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16" ht="12.75">
      <c r="A4" s="10"/>
      <c r="B4" s="11"/>
      <c r="C4" s="12"/>
      <c r="D4" s="82"/>
      <c r="E4" s="12"/>
      <c r="F4" s="12"/>
      <c r="G4" s="82"/>
      <c r="H4" s="89"/>
      <c r="I4" s="82"/>
      <c r="J4" s="12"/>
      <c r="K4" s="82"/>
      <c r="L4" s="12"/>
      <c r="M4" s="82"/>
      <c r="N4" s="9">
        <f>C4*F4*J4+C4*H4*L4</f>
        <v>0</v>
      </c>
      <c r="O4" s="80">
        <f>D4*G4*K4+D4*I4*M4</f>
        <v>0</v>
      </c>
      <c r="P4" s="24"/>
    </row>
    <row r="5" spans="1:16" ht="12.75">
      <c r="A5" s="13"/>
      <c r="B5" s="14"/>
      <c r="C5" s="15"/>
      <c r="D5" s="83"/>
      <c r="E5" s="15"/>
      <c r="F5" s="15"/>
      <c r="G5" s="83"/>
      <c r="H5" s="90"/>
      <c r="I5" s="83"/>
      <c r="J5" s="15"/>
      <c r="K5" s="83"/>
      <c r="L5" s="15"/>
      <c r="M5" s="83"/>
      <c r="N5" s="9">
        <f aca="true" t="shared" si="0" ref="N5:N25">C5*F5*J5+C5*H5*L5</f>
        <v>0</v>
      </c>
      <c r="O5" s="80">
        <f aca="true" t="shared" si="1" ref="O5:O25">D5*G5*K5+D5*I5*M5</f>
        <v>0</v>
      </c>
      <c r="P5" s="24"/>
    </row>
    <row r="6" spans="1:16" ht="12.75">
      <c r="A6" s="13"/>
      <c r="B6" s="14"/>
      <c r="C6" s="15"/>
      <c r="D6" s="83"/>
      <c r="E6" s="15"/>
      <c r="F6" s="15"/>
      <c r="G6" s="83"/>
      <c r="H6" s="90"/>
      <c r="I6" s="83"/>
      <c r="J6" s="15"/>
      <c r="K6" s="83"/>
      <c r="L6" s="15"/>
      <c r="M6" s="83"/>
      <c r="N6" s="9">
        <f t="shared" si="0"/>
        <v>0</v>
      </c>
      <c r="O6" s="80">
        <f t="shared" si="1"/>
        <v>0</v>
      </c>
      <c r="P6" s="24"/>
    </row>
    <row r="7" spans="1:16" ht="12.75">
      <c r="A7" s="13"/>
      <c r="B7" s="14"/>
      <c r="C7" s="15"/>
      <c r="D7" s="83"/>
      <c r="E7" s="15"/>
      <c r="F7" s="15"/>
      <c r="G7" s="83"/>
      <c r="H7" s="90"/>
      <c r="I7" s="83"/>
      <c r="J7" s="15"/>
      <c r="K7" s="83"/>
      <c r="L7" s="15"/>
      <c r="M7" s="83"/>
      <c r="N7" s="9">
        <f t="shared" si="0"/>
        <v>0</v>
      </c>
      <c r="O7" s="80">
        <f t="shared" si="1"/>
        <v>0</v>
      </c>
      <c r="P7" s="24"/>
    </row>
    <row r="8" spans="1:16" ht="12.75">
      <c r="A8" s="13"/>
      <c r="B8" s="14"/>
      <c r="C8" s="15"/>
      <c r="D8" s="83"/>
      <c r="E8" s="15"/>
      <c r="F8" s="15"/>
      <c r="G8" s="83"/>
      <c r="H8" s="90"/>
      <c r="I8" s="83"/>
      <c r="J8" s="15"/>
      <c r="K8" s="83"/>
      <c r="L8" s="15"/>
      <c r="M8" s="83"/>
      <c r="N8" s="9">
        <f t="shared" si="0"/>
        <v>0</v>
      </c>
      <c r="O8" s="80">
        <f t="shared" si="1"/>
        <v>0</v>
      </c>
      <c r="P8" s="24"/>
    </row>
    <row r="9" spans="1:16" ht="12.75">
      <c r="A9" s="13"/>
      <c r="B9" s="14"/>
      <c r="C9" s="15"/>
      <c r="D9" s="83"/>
      <c r="E9" s="15"/>
      <c r="F9" s="15"/>
      <c r="G9" s="83"/>
      <c r="H9" s="90"/>
      <c r="I9" s="83"/>
      <c r="J9" s="15"/>
      <c r="K9" s="83"/>
      <c r="L9" s="15"/>
      <c r="M9" s="83"/>
      <c r="N9" s="9">
        <f t="shared" si="0"/>
        <v>0</v>
      </c>
      <c r="O9" s="80">
        <f t="shared" si="1"/>
        <v>0</v>
      </c>
      <c r="P9" s="24"/>
    </row>
    <row r="10" spans="1:16" ht="12.75">
      <c r="A10" s="13"/>
      <c r="B10" s="14"/>
      <c r="C10" s="15"/>
      <c r="D10" s="83"/>
      <c r="E10" s="15"/>
      <c r="F10" s="15"/>
      <c r="G10" s="83"/>
      <c r="H10" s="90"/>
      <c r="I10" s="83"/>
      <c r="J10" s="15"/>
      <c r="K10" s="83"/>
      <c r="L10" s="15"/>
      <c r="M10" s="83"/>
      <c r="N10" s="9">
        <f t="shared" si="0"/>
        <v>0</v>
      </c>
      <c r="O10" s="80">
        <f t="shared" si="1"/>
        <v>0</v>
      </c>
      <c r="P10" s="24"/>
    </row>
    <row r="11" spans="1:16" ht="12.75">
      <c r="A11" s="13"/>
      <c r="B11" s="14"/>
      <c r="C11" s="15"/>
      <c r="D11" s="83"/>
      <c r="E11" s="15"/>
      <c r="F11" s="15"/>
      <c r="G11" s="83"/>
      <c r="H11" s="90"/>
      <c r="I11" s="83"/>
      <c r="J11" s="15"/>
      <c r="K11" s="83"/>
      <c r="L11" s="15"/>
      <c r="M11" s="83"/>
      <c r="N11" s="9">
        <f t="shared" si="0"/>
        <v>0</v>
      </c>
      <c r="O11" s="80">
        <f t="shared" si="1"/>
        <v>0</v>
      </c>
      <c r="P11" s="24"/>
    </row>
    <row r="12" spans="1:16" ht="12.75">
      <c r="A12" s="13"/>
      <c r="B12" s="14"/>
      <c r="C12" s="15"/>
      <c r="D12" s="83"/>
      <c r="E12" s="15"/>
      <c r="F12" s="15"/>
      <c r="G12" s="83"/>
      <c r="H12" s="90"/>
      <c r="I12" s="83"/>
      <c r="J12" s="15"/>
      <c r="K12" s="83"/>
      <c r="L12" s="15"/>
      <c r="M12" s="83"/>
      <c r="N12" s="9">
        <f t="shared" si="0"/>
        <v>0</v>
      </c>
      <c r="O12" s="80">
        <f t="shared" si="1"/>
        <v>0</v>
      </c>
      <c r="P12" s="24"/>
    </row>
    <row r="13" spans="1:16" ht="12.75">
      <c r="A13" s="13"/>
      <c r="B13" s="14"/>
      <c r="C13" s="15"/>
      <c r="D13" s="83"/>
      <c r="E13" s="15"/>
      <c r="F13" s="15"/>
      <c r="G13" s="83"/>
      <c r="H13" s="90"/>
      <c r="I13" s="83"/>
      <c r="J13" s="15"/>
      <c r="K13" s="83"/>
      <c r="L13" s="15"/>
      <c r="M13" s="83"/>
      <c r="N13" s="9">
        <f t="shared" si="0"/>
        <v>0</v>
      </c>
      <c r="O13" s="80">
        <f t="shared" si="1"/>
        <v>0</v>
      </c>
      <c r="P13" s="24"/>
    </row>
    <row r="14" spans="1:16" ht="12.75">
      <c r="A14" s="13"/>
      <c r="B14" s="14"/>
      <c r="C14" s="15"/>
      <c r="D14" s="83"/>
      <c r="E14" s="15"/>
      <c r="F14" s="15"/>
      <c r="G14" s="83"/>
      <c r="H14" s="90"/>
      <c r="I14" s="83"/>
      <c r="J14" s="15"/>
      <c r="K14" s="83"/>
      <c r="L14" s="15"/>
      <c r="M14" s="83"/>
      <c r="N14" s="9">
        <f t="shared" si="0"/>
        <v>0</v>
      </c>
      <c r="O14" s="80">
        <f t="shared" si="1"/>
        <v>0</v>
      </c>
      <c r="P14" s="24"/>
    </row>
    <row r="15" spans="1:16" ht="12.75">
      <c r="A15" s="13"/>
      <c r="B15" s="14"/>
      <c r="C15" s="15"/>
      <c r="D15" s="83"/>
      <c r="E15" s="15"/>
      <c r="F15" s="15"/>
      <c r="G15" s="83"/>
      <c r="H15" s="90"/>
      <c r="I15" s="83"/>
      <c r="J15" s="15"/>
      <c r="K15" s="83"/>
      <c r="L15" s="15"/>
      <c r="M15" s="83"/>
      <c r="N15" s="9">
        <f t="shared" si="0"/>
        <v>0</v>
      </c>
      <c r="O15" s="80">
        <f t="shared" si="1"/>
        <v>0</v>
      </c>
      <c r="P15" s="24"/>
    </row>
    <row r="16" spans="1:16" ht="12.75">
      <c r="A16" s="13"/>
      <c r="B16" s="14"/>
      <c r="C16" s="15"/>
      <c r="D16" s="83"/>
      <c r="E16" s="15"/>
      <c r="F16" s="15"/>
      <c r="G16" s="83"/>
      <c r="H16" s="90"/>
      <c r="I16" s="83"/>
      <c r="J16" s="15"/>
      <c r="K16" s="83"/>
      <c r="L16" s="15"/>
      <c r="M16" s="83"/>
      <c r="N16" s="9">
        <f t="shared" si="0"/>
        <v>0</v>
      </c>
      <c r="O16" s="80">
        <f t="shared" si="1"/>
        <v>0</v>
      </c>
      <c r="P16" s="24"/>
    </row>
    <row r="17" spans="1:16" ht="12.75">
      <c r="A17" s="13"/>
      <c r="B17" s="14"/>
      <c r="C17" s="15"/>
      <c r="D17" s="83"/>
      <c r="E17" s="15"/>
      <c r="F17" s="15"/>
      <c r="G17" s="83"/>
      <c r="H17" s="90"/>
      <c r="I17" s="83"/>
      <c r="J17" s="15"/>
      <c r="K17" s="83"/>
      <c r="L17" s="15"/>
      <c r="M17" s="83"/>
      <c r="N17" s="9">
        <f t="shared" si="0"/>
        <v>0</v>
      </c>
      <c r="O17" s="80">
        <f t="shared" si="1"/>
        <v>0</v>
      </c>
      <c r="P17" s="24"/>
    </row>
    <row r="18" spans="1:16" ht="12.75">
      <c r="A18" s="13"/>
      <c r="B18" s="14"/>
      <c r="C18" s="15"/>
      <c r="D18" s="83"/>
      <c r="E18" s="15"/>
      <c r="F18" s="15"/>
      <c r="G18" s="83"/>
      <c r="H18" s="90"/>
      <c r="I18" s="83"/>
      <c r="J18" s="15"/>
      <c r="K18" s="83"/>
      <c r="L18" s="15"/>
      <c r="M18" s="83"/>
      <c r="N18" s="9">
        <f t="shared" si="0"/>
        <v>0</v>
      </c>
      <c r="O18" s="80">
        <f t="shared" si="1"/>
        <v>0</v>
      </c>
      <c r="P18" s="24"/>
    </row>
    <row r="19" spans="1:16" ht="12.75">
      <c r="A19" s="13"/>
      <c r="B19" s="14"/>
      <c r="C19" s="15"/>
      <c r="D19" s="83"/>
      <c r="E19" s="15"/>
      <c r="F19" s="15"/>
      <c r="G19" s="83"/>
      <c r="H19" s="90"/>
      <c r="I19" s="83"/>
      <c r="J19" s="15"/>
      <c r="K19" s="83"/>
      <c r="L19" s="15"/>
      <c r="M19" s="83"/>
      <c r="N19" s="9">
        <f t="shared" si="0"/>
        <v>0</v>
      </c>
      <c r="O19" s="80">
        <f t="shared" si="1"/>
        <v>0</v>
      </c>
      <c r="P19" s="24"/>
    </row>
    <row r="20" spans="1:16" ht="12.75">
      <c r="A20" s="13"/>
      <c r="B20" s="14"/>
      <c r="C20" s="15"/>
      <c r="D20" s="83"/>
      <c r="E20" s="15"/>
      <c r="F20" s="15"/>
      <c r="G20" s="83"/>
      <c r="H20" s="90"/>
      <c r="I20" s="83"/>
      <c r="J20" s="15"/>
      <c r="K20" s="83"/>
      <c r="L20" s="15"/>
      <c r="M20" s="83"/>
      <c r="N20" s="9">
        <f t="shared" si="0"/>
        <v>0</v>
      </c>
      <c r="O20" s="80">
        <f t="shared" si="1"/>
        <v>0</v>
      </c>
      <c r="P20" s="24"/>
    </row>
    <row r="21" spans="1:16" ht="12.75">
      <c r="A21" s="13"/>
      <c r="B21" s="14"/>
      <c r="C21" s="15"/>
      <c r="D21" s="83"/>
      <c r="E21" s="15"/>
      <c r="F21" s="15"/>
      <c r="G21" s="83"/>
      <c r="H21" s="90"/>
      <c r="I21" s="83"/>
      <c r="J21" s="15"/>
      <c r="K21" s="83"/>
      <c r="L21" s="15"/>
      <c r="M21" s="83"/>
      <c r="N21" s="9">
        <f t="shared" si="0"/>
        <v>0</v>
      </c>
      <c r="O21" s="80">
        <f t="shared" si="1"/>
        <v>0</v>
      </c>
      <c r="P21" s="24"/>
    </row>
    <row r="22" spans="1:16" ht="12.75">
      <c r="A22" s="13"/>
      <c r="B22" s="14"/>
      <c r="C22" s="15"/>
      <c r="D22" s="83"/>
      <c r="E22" s="15"/>
      <c r="F22" s="15"/>
      <c r="G22" s="83"/>
      <c r="H22" s="90"/>
      <c r="I22" s="83"/>
      <c r="J22" s="15"/>
      <c r="K22" s="83"/>
      <c r="L22" s="15"/>
      <c r="M22" s="83"/>
      <c r="N22" s="9">
        <f t="shared" si="0"/>
        <v>0</v>
      </c>
      <c r="O22" s="80">
        <f t="shared" si="1"/>
        <v>0</v>
      </c>
      <c r="P22" s="24"/>
    </row>
    <row r="23" spans="1:16" ht="12.75">
      <c r="A23" s="13"/>
      <c r="B23" s="14"/>
      <c r="C23" s="15"/>
      <c r="D23" s="83"/>
      <c r="E23" s="15"/>
      <c r="F23" s="15"/>
      <c r="G23" s="83"/>
      <c r="H23" s="90"/>
      <c r="I23" s="83"/>
      <c r="J23" s="15"/>
      <c r="K23" s="83"/>
      <c r="L23" s="15"/>
      <c r="M23" s="83"/>
      <c r="N23" s="9">
        <f t="shared" si="0"/>
        <v>0</v>
      </c>
      <c r="O23" s="80">
        <f t="shared" si="1"/>
        <v>0</v>
      </c>
      <c r="P23" s="24"/>
    </row>
    <row r="24" spans="1:16" ht="12.75">
      <c r="A24" s="13"/>
      <c r="B24" s="14"/>
      <c r="C24" s="15"/>
      <c r="D24" s="83"/>
      <c r="E24" s="15"/>
      <c r="F24" s="15"/>
      <c r="G24" s="83"/>
      <c r="H24" s="90"/>
      <c r="I24" s="83"/>
      <c r="J24" s="15"/>
      <c r="K24" s="83"/>
      <c r="L24" s="15"/>
      <c r="M24" s="83"/>
      <c r="N24" s="9">
        <f t="shared" si="0"/>
        <v>0</v>
      </c>
      <c r="O24" s="80">
        <f t="shared" si="1"/>
        <v>0</v>
      </c>
      <c r="P24" s="24"/>
    </row>
    <row r="25" spans="1:16" ht="13.5" thickBot="1">
      <c r="A25" s="16"/>
      <c r="B25" s="17"/>
      <c r="C25" s="18"/>
      <c r="D25" s="84"/>
      <c r="E25" s="18"/>
      <c r="F25" s="18"/>
      <c r="G25" s="84"/>
      <c r="H25" s="91"/>
      <c r="I25" s="84"/>
      <c r="J25" s="18"/>
      <c r="K25" s="84"/>
      <c r="L25" s="18"/>
      <c r="M25" s="84"/>
      <c r="N25" s="9">
        <f t="shared" si="0"/>
        <v>0</v>
      </c>
      <c r="O25" s="80">
        <f t="shared" si="1"/>
        <v>0</v>
      </c>
      <c r="P25" s="24"/>
    </row>
    <row r="26" spans="1:16" ht="13.5" thickBot="1">
      <c r="A26" s="19" t="s">
        <v>17</v>
      </c>
      <c r="B26" s="20"/>
      <c r="C26" s="21">
        <f>SUM(C4:C25)</f>
        <v>0</v>
      </c>
      <c r="D26" s="85">
        <f>SUM(D4:D25)</f>
        <v>0</v>
      </c>
      <c r="E26" s="21"/>
      <c r="F26" s="21">
        <f>SUM(F4:F25)</f>
        <v>0</v>
      </c>
      <c r="G26" s="85">
        <f>SUM(G4:G25)</f>
        <v>0</v>
      </c>
      <c r="H26" s="21">
        <f>SUM(H4:H25)</f>
        <v>0</v>
      </c>
      <c r="I26" s="85">
        <f>SUM(I4:I25)</f>
        <v>0</v>
      </c>
      <c r="J26" s="21"/>
      <c r="K26" s="85"/>
      <c r="L26" s="21"/>
      <c r="M26" s="85"/>
      <c r="N26" s="117">
        <f>SUM(N4:N24)</f>
        <v>0</v>
      </c>
      <c r="O26" s="118">
        <f>SUM(O4:O25)</f>
        <v>0</v>
      </c>
      <c r="P26" s="78"/>
    </row>
    <row r="27" spans="1:16" ht="13.5" thickBot="1">
      <c r="A27" s="122" t="s">
        <v>89</v>
      </c>
      <c r="B27" s="94"/>
      <c r="C27" s="95"/>
      <c r="D27" s="96"/>
      <c r="E27" s="95"/>
      <c r="F27" s="95"/>
      <c r="G27" s="96"/>
      <c r="H27" s="95"/>
      <c r="I27" s="96"/>
      <c r="J27" s="95"/>
      <c r="K27" s="96"/>
      <c r="L27" s="95"/>
      <c r="M27" s="96"/>
      <c r="N27" s="135" t="e">
        <f>N26/Uvod!D16*100</f>
        <v>#DIV/0!</v>
      </c>
      <c r="O27" s="136" t="e">
        <f>O26/Uvod!D16</f>
        <v>#DIV/0!</v>
      </c>
      <c r="P27" s="78"/>
    </row>
    <row r="28" spans="1:26" s="77" customFormat="1" ht="12.75" customHeight="1">
      <c r="A28" s="195" t="s">
        <v>52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76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16" ht="13.5" thickBot="1">
      <c r="A29" s="124"/>
      <c r="B29" s="22"/>
      <c r="C29" s="22"/>
      <c r="D29" s="86"/>
      <c r="E29" s="22"/>
      <c r="F29" s="22"/>
      <c r="G29" s="86"/>
      <c r="H29" s="92"/>
      <c r="I29" s="86"/>
      <c r="J29" s="22"/>
      <c r="K29" s="86"/>
      <c r="L29" s="22"/>
      <c r="M29" s="86"/>
      <c r="N29" s="22"/>
      <c r="O29" s="22"/>
      <c r="P29" s="22"/>
    </row>
    <row r="30" spans="1:26" s="5" customFormat="1" ht="15.75">
      <c r="A30" s="201" t="s">
        <v>6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  <c r="P30" s="6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16" s="103" customFormat="1" ht="24" customHeight="1">
      <c r="A31" s="192" t="s">
        <v>64</v>
      </c>
      <c r="B31" s="193"/>
      <c r="C31" s="193"/>
      <c r="D31" s="193"/>
      <c r="E31" s="193"/>
      <c r="F31" s="193"/>
      <c r="G31" s="194"/>
      <c r="H31" s="204" t="s">
        <v>62</v>
      </c>
      <c r="I31" s="205"/>
      <c r="J31" s="197" t="s">
        <v>63</v>
      </c>
      <c r="K31" s="198"/>
      <c r="L31" s="199" t="s">
        <v>79</v>
      </c>
      <c r="M31" s="200"/>
      <c r="N31" s="101" t="s">
        <v>60</v>
      </c>
      <c r="O31" s="102" t="s">
        <v>61</v>
      </c>
      <c r="P31" s="100"/>
    </row>
    <row r="32" spans="1:16" s="103" customFormat="1" ht="12.75" customHeight="1">
      <c r="A32" s="227"/>
      <c r="B32" s="228"/>
      <c r="C32" s="228"/>
      <c r="D32" s="228"/>
      <c r="E32" s="228"/>
      <c r="F32" s="228"/>
      <c r="G32" s="157"/>
      <c r="H32" s="184"/>
      <c r="I32" s="185"/>
      <c r="J32" s="186"/>
      <c r="K32" s="187"/>
      <c r="L32" s="188"/>
      <c r="M32" s="189"/>
      <c r="N32" s="104">
        <f>H32*L32</f>
        <v>0</v>
      </c>
      <c r="O32" s="105">
        <f>J32*L32</f>
        <v>0</v>
      </c>
      <c r="P32" s="100"/>
    </row>
    <row r="33" spans="1:16" s="103" customFormat="1" ht="12.75" customHeight="1">
      <c r="A33" s="227"/>
      <c r="B33" s="228"/>
      <c r="C33" s="228"/>
      <c r="D33" s="228"/>
      <c r="E33" s="228"/>
      <c r="F33" s="228"/>
      <c r="G33" s="157"/>
      <c r="H33" s="190"/>
      <c r="I33" s="191"/>
      <c r="J33" s="186"/>
      <c r="K33" s="187"/>
      <c r="L33" s="188"/>
      <c r="M33" s="189"/>
      <c r="N33" s="104">
        <f aca="true" t="shared" si="2" ref="N33:N54">H33*L33</f>
        <v>0</v>
      </c>
      <c r="O33" s="105">
        <f aca="true" t="shared" si="3" ref="O33:O54">J33*L33</f>
        <v>0</v>
      </c>
      <c r="P33" s="100"/>
    </row>
    <row r="34" spans="1:16" s="103" customFormat="1" ht="12.75" customHeight="1">
      <c r="A34" s="227"/>
      <c r="B34" s="228"/>
      <c r="C34" s="228"/>
      <c r="D34" s="228"/>
      <c r="E34" s="228"/>
      <c r="F34" s="228"/>
      <c r="G34" s="157"/>
      <c r="H34" s="190"/>
      <c r="I34" s="191"/>
      <c r="J34" s="186"/>
      <c r="K34" s="187"/>
      <c r="L34" s="188"/>
      <c r="M34" s="189"/>
      <c r="N34" s="104">
        <f t="shared" si="2"/>
        <v>0</v>
      </c>
      <c r="O34" s="105">
        <f t="shared" si="3"/>
        <v>0</v>
      </c>
      <c r="P34" s="100"/>
    </row>
    <row r="35" spans="1:16" s="103" customFormat="1" ht="12.75" customHeight="1">
      <c r="A35" s="227"/>
      <c r="B35" s="228"/>
      <c r="C35" s="228"/>
      <c r="D35" s="228"/>
      <c r="E35" s="228"/>
      <c r="F35" s="228"/>
      <c r="G35" s="157"/>
      <c r="H35" s="190"/>
      <c r="I35" s="191"/>
      <c r="J35" s="186"/>
      <c r="K35" s="187"/>
      <c r="L35" s="188"/>
      <c r="M35" s="189"/>
      <c r="N35" s="104">
        <f t="shared" si="2"/>
        <v>0</v>
      </c>
      <c r="O35" s="105">
        <f t="shared" si="3"/>
        <v>0</v>
      </c>
      <c r="P35" s="100"/>
    </row>
    <row r="36" spans="1:16" s="103" customFormat="1" ht="12.75" customHeight="1">
      <c r="A36" s="227"/>
      <c r="B36" s="228"/>
      <c r="C36" s="228"/>
      <c r="D36" s="228"/>
      <c r="E36" s="228"/>
      <c r="F36" s="228"/>
      <c r="G36" s="157"/>
      <c r="H36" s="190"/>
      <c r="I36" s="191"/>
      <c r="J36" s="186"/>
      <c r="K36" s="187"/>
      <c r="L36" s="188"/>
      <c r="M36" s="189"/>
      <c r="N36" s="104">
        <f t="shared" si="2"/>
        <v>0</v>
      </c>
      <c r="O36" s="105">
        <f t="shared" si="3"/>
        <v>0</v>
      </c>
      <c r="P36" s="100"/>
    </row>
    <row r="37" spans="1:16" s="103" customFormat="1" ht="12.75" customHeight="1">
      <c r="A37" s="227"/>
      <c r="B37" s="228"/>
      <c r="C37" s="228"/>
      <c r="D37" s="228"/>
      <c r="E37" s="228"/>
      <c r="F37" s="228"/>
      <c r="G37" s="157"/>
      <c r="H37" s="190"/>
      <c r="I37" s="191"/>
      <c r="J37" s="186"/>
      <c r="K37" s="187"/>
      <c r="L37" s="188"/>
      <c r="M37" s="189"/>
      <c r="N37" s="104">
        <f t="shared" si="2"/>
        <v>0</v>
      </c>
      <c r="O37" s="105">
        <f t="shared" si="3"/>
        <v>0</v>
      </c>
      <c r="P37" s="100"/>
    </row>
    <row r="38" spans="1:16" s="103" customFormat="1" ht="12.75" customHeight="1">
      <c r="A38" s="227"/>
      <c r="B38" s="228"/>
      <c r="C38" s="228"/>
      <c r="D38" s="228"/>
      <c r="E38" s="228"/>
      <c r="F38" s="228"/>
      <c r="G38" s="157"/>
      <c r="H38" s="190"/>
      <c r="I38" s="191"/>
      <c r="J38" s="186"/>
      <c r="K38" s="187"/>
      <c r="L38" s="188"/>
      <c r="M38" s="189"/>
      <c r="N38" s="104">
        <f t="shared" si="2"/>
        <v>0</v>
      </c>
      <c r="O38" s="105">
        <f t="shared" si="3"/>
        <v>0</v>
      </c>
      <c r="P38" s="100"/>
    </row>
    <row r="39" spans="1:26" s="112" customFormat="1" ht="12.75" customHeight="1" thickBot="1">
      <c r="A39" s="231"/>
      <c r="B39" s="232"/>
      <c r="C39" s="232"/>
      <c r="D39" s="232"/>
      <c r="E39" s="232"/>
      <c r="F39" s="232"/>
      <c r="G39" s="233"/>
      <c r="H39" s="221"/>
      <c r="I39" s="222"/>
      <c r="J39" s="223"/>
      <c r="K39" s="224"/>
      <c r="L39" s="225"/>
      <c r="M39" s="226"/>
      <c r="N39" s="110">
        <f t="shared" si="2"/>
        <v>0</v>
      </c>
      <c r="O39" s="111">
        <f t="shared" si="3"/>
        <v>0</v>
      </c>
      <c r="P39" s="100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16" s="103" customFormat="1" ht="22.5" customHeight="1">
      <c r="A40" s="234" t="s">
        <v>67</v>
      </c>
      <c r="B40" s="235"/>
      <c r="C40" s="235"/>
      <c r="D40" s="235"/>
      <c r="E40" s="235"/>
      <c r="F40" s="235"/>
      <c r="G40" s="236"/>
      <c r="H40" s="218" t="s">
        <v>65</v>
      </c>
      <c r="I40" s="219"/>
      <c r="J40" s="220" t="s">
        <v>66</v>
      </c>
      <c r="K40" s="219"/>
      <c r="L40" s="199" t="s">
        <v>79</v>
      </c>
      <c r="M40" s="200"/>
      <c r="N40" s="108" t="s">
        <v>60</v>
      </c>
      <c r="O40" s="109" t="s">
        <v>61</v>
      </c>
      <c r="P40" s="100"/>
    </row>
    <row r="41" spans="1:16" s="103" customFormat="1" ht="12.75" customHeight="1">
      <c r="A41" s="227"/>
      <c r="B41" s="228"/>
      <c r="C41" s="228"/>
      <c r="D41" s="228"/>
      <c r="E41" s="228"/>
      <c r="F41" s="228"/>
      <c r="G41" s="157"/>
      <c r="H41" s="190"/>
      <c r="I41" s="191"/>
      <c r="J41" s="186"/>
      <c r="K41" s="187"/>
      <c r="L41" s="188"/>
      <c r="M41" s="189"/>
      <c r="N41" s="104">
        <f t="shared" si="2"/>
        <v>0</v>
      </c>
      <c r="O41" s="105">
        <f t="shared" si="3"/>
        <v>0</v>
      </c>
      <c r="P41" s="100"/>
    </row>
    <row r="42" spans="1:16" s="103" customFormat="1" ht="12.75" customHeight="1">
      <c r="A42" s="227"/>
      <c r="B42" s="228"/>
      <c r="C42" s="228"/>
      <c r="D42" s="228"/>
      <c r="E42" s="228"/>
      <c r="F42" s="228"/>
      <c r="G42" s="157"/>
      <c r="H42" s="190"/>
      <c r="I42" s="191"/>
      <c r="J42" s="186"/>
      <c r="K42" s="187"/>
      <c r="L42" s="188"/>
      <c r="M42" s="189"/>
      <c r="N42" s="104">
        <f t="shared" si="2"/>
        <v>0</v>
      </c>
      <c r="O42" s="105">
        <f t="shared" si="3"/>
        <v>0</v>
      </c>
      <c r="P42" s="100"/>
    </row>
    <row r="43" spans="1:16" s="103" customFormat="1" ht="12.75" customHeight="1">
      <c r="A43" s="227"/>
      <c r="B43" s="228"/>
      <c r="C43" s="228"/>
      <c r="D43" s="228"/>
      <c r="E43" s="228"/>
      <c r="F43" s="228"/>
      <c r="G43" s="157"/>
      <c r="H43" s="190"/>
      <c r="I43" s="191"/>
      <c r="J43" s="186"/>
      <c r="K43" s="187"/>
      <c r="L43" s="188"/>
      <c r="M43" s="189"/>
      <c r="N43" s="104">
        <f t="shared" si="2"/>
        <v>0</v>
      </c>
      <c r="O43" s="105">
        <f t="shared" si="3"/>
        <v>0</v>
      </c>
      <c r="P43" s="100"/>
    </row>
    <row r="44" spans="1:16" s="103" customFormat="1" ht="12.75" customHeight="1">
      <c r="A44" s="227"/>
      <c r="B44" s="228"/>
      <c r="C44" s="228"/>
      <c r="D44" s="228"/>
      <c r="E44" s="228"/>
      <c r="F44" s="228"/>
      <c r="G44" s="157"/>
      <c r="H44" s="190"/>
      <c r="I44" s="191"/>
      <c r="J44" s="186"/>
      <c r="K44" s="187"/>
      <c r="L44" s="188"/>
      <c r="M44" s="189"/>
      <c r="N44" s="104">
        <f t="shared" si="2"/>
        <v>0</v>
      </c>
      <c r="O44" s="105">
        <f t="shared" si="3"/>
        <v>0</v>
      </c>
      <c r="P44" s="100"/>
    </row>
    <row r="45" spans="1:16" s="103" customFormat="1" ht="12.75" customHeight="1">
      <c r="A45" s="227"/>
      <c r="B45" s="228"/>
      <c r="C45" s="228"/>
      <c r="D45" s="228"/>
      <c r="E45" s="228"/>
      <c r="F45" s="228"/>
      <c r="G45" s="157"/>
      <c r="H45" s="190"/>
      <c r="I45" s="191"/>
      <c r="J45" s="186"/>
      <c r="K45" s="187"/>
      <c r="L45" s="188"/>
      <c r="M45" s="189"/>
      <c r="N45" s="104">
        <f t="shared" si="2"/>
        <v>0</v>
      </c>
      <c r="O45" s="105">
        <f t="shared" si="3"/>
        <v>0</v>
      </c>
      <c r="P45" s="100"/>
    </row>
    <row r="46" spans="1:16" s="103" customFormat="1" ht="12.75" customHeight="1">
      <c r="A46" s="227"/>
      <c r="B46" s="228"/>
      <c r="C46" s="228"/>
      <c r="D46" s="228"/>
      <c r="E46" s="228"/>
      <c r="F46" s="228"/>
      <c r="G46" s="157"/>
      <c r="H46" s="190"/>
      <c r="I46" s="191"/>
      <c r="J46" s="186"/>
      <c r="K46" s="187"/>
      <c r="L46" s="188"/>
      <c r="M46" s="189"/>
      <c r="N46" s="104">
        <f t="shared" si="2"/>
        <v>0</v>
      </c>
      <c r="O46" s="105">
        <f t="shared" si="3"/>
        <v>0</v>
      </c>
      <c r="P46" s="100"/>
    </row>
    <row r="47" spans="1:16" s="103" customFormat="1" ht="12.75" customHeight="1">
      <c r="A47" s="227"/>
      <c r="B47" s="228"/>
      <c r="C47" s="228"/>
      <c r="D47" s="228"/>
      <c r="E47" s="228"/>
      <c r="F47" s="228"/>
      <c r="G47" s="157"/>
      <c r="H47" s="190"/>
      <c r="I47" s="191"/>
      <c r="J47" s="186"/>
      <c r="K47" s="187"/>
      <c r="L47" s="188"/>
      <c r="M47" s="189"/>
      <c r="N47" s="104">
        <f t="shared" si="2"/>
        <v>0</v>
      </c>
      <c r="O47" s="105">
        <f t="shared" si="3"/>
        <v>0</v>
      </c>
      <c r="P47" s="100"/>
    </row>
    <row r="48" spans="1:26" s="112" customFormat="1" ht="12.75" customHeight="1" thickBot="1">
      <c r="A48" s="231"/>
      <c r="B48" s="232"/>
      <c r="C48" s="232"/>
      <c r="D48" s="232"/>
      <c r="E48" s="232"/>
      <c r="F48" s="232"/>
      <c r="G48" s="233"/>
      <c r="H48" s="221"/>
      <c r="I48" s="222"/>
      <c r="J48" s="223"/>
      <c r="K48" s="224"/>
      <c r="L48" s="225"/>
      <c r="M48" s="226"/>
      <c r="N48" s="110">
        <f t="shared" si="2"/>
        <v>0</v>
      </c>
      <c r="O48" s="111">
        <f t="shared" si="3"/>
        <v>0</v>
      </c>
      <c r="P48" s="100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16" s="107" customFormat="1" ht="23.25" customHeight="1">
      <c r="A49" s="237" t="s">
        <v>68</v>
      </c>
      <c r="B49" s="238"/>
      <c r="C49" s="238"/>
      <c r="D49" s="238"/>
      <c r="E49" s="238"/>
      <c r="F49" s="238"/>
      <c r="G49" s="239"/>
      <c r="H49" s="218" t="s">
        <v>69</v>
      </c>
      <c r="I49" s="229"/>
      <c r="J49" s="220" t="s">
        <v>70</v>
      </c>
      <c r="K49" s="230"/>
      <c r="L49" s="199" t="s">
        <v>79</v>
      </c>
      <c r="M49" s="200"/>
      <c r="N49" s="108" t="s">
        <v>60</v>
      </c>
      <c r="O49" s="109" t="s">
        <v>61</v>
      </c>
      <c r="P49" s="106"/>
    </row>
    <row r="50" spans="1:16" s="103" customFormat="1" ht="12.75" customHeight="1">
      <c r="A50" s="227"/>
      <c r="B50" s="228"/>
      <c r="C50" s="228"/>
      <c r="D50" s="228"/>
      <c r="E50" s="228"/>
      <c r="F50" s="228"/>
      <c r="G50" s="157"/>
      <c r="H50" s="190"/>
      <c r="I50" s="191"/>
      <c r="J50" s="186"/>
      <c r="K50" s="187"/>
      <c r="L50" s="188"/>
      <c r="M50" s="189"/>
      <c r="N50" s="104">
        <f t="shared" si="2"/>
        <v>0</v>
      </c>
      <c r="O50" s="105">
        <f t="shared" si="3"/>
        <v>0</v>
      </c>
      <c r="P50" s="100"/>
    </row>
    <row r="51" spans="1:16" s="103" customFormat="1" ht="12.75" customHeight="1">
      <c r="A51" s="227"/>
      <c r="B51" s="228"/>
      <c r="C51" s="228"/>
      <c r="D51" s="228"/>
      <c r="E51" s="228"/>
      <c r="F51" s="228"/>
      <c r="G51" s="157"/>
      <c r="H51" s="190"/>
      <c r="I51" s="191"/>
      <c r="J51" s="186"/>
      <c r="K51" s="187"/>
      <c r="L51" s="188"/>
      <c r="M51" s="189"/>
      <c r="N51" s="104">
        <f t="shared" si="2"/>
        <v>0</v>
      </c>
      <c r="O51" s="105">
        <f t="shared" si="3"/>
        <v>0</v>
      </c>
      <c r="P51" s="100"/>
    </row>
    <row r="52" spans="1:16" s="103" customFormat="1" ht="12.75" customHeight="1">
      <c r="A52" s="227"/>
      <c r="B52" s="228"/>
      <c r="C52" s="228"/>
      <c r="D52" s="228"/>
      <c r="E52" s="228"/>
      <c r="F52" s="228"/>
      <c r="G52" s="157"/>
      <c r="H52" s="190"/>
      <c r="I52" s="191"/>
      <c r="J52" s="186"/>
      <c r="K52" s="187"/>
      <c r="L52" s="188"/>
      <c r="M52" s="189"/>
      <c r="N52" s="104">
        <f t="shared" si="2"/>
        <v>0</v>
      </c>
      <c r="O52" s="105">
        <f t="shared" si="3"/>
        <v>0</v>
      </c>
      <c r="P52" s="100"/>
    </row>
    <row r="53" spans="1:16" s="103" customFormat="1" ht="12.75" customHeight="1">
      <c r="A53" s="227"/>
      <c r="B53" s="228"/>
      <c r="C53" s="228"/>
      <c r="D53" s="228"/>
      <c r="E53" s="228"/>
      <c r="F53" s="228"/>
      <c r="G53" s="157"/>
      <c r="H53" s="190"/>
      <c r="I53" s="191"/>
      <c r="J53" s="186"/>
      <c r="K53" s="187"/>
      <c r="L53" s="188"/>
      <c r="M53" s="189"/>
      <c r="N53" s="104">
        <f t="shared" si="2"/>
        <v>0</v>
      </c>
      <c r="O53" s="105">
        <f t="shared" si="3"/>
        <v>0</v>
      </c>
      <c r="P53" s="100"/>
    </row>
    <row r="54" spans="1:26" s="112" customFormat="1" ht="12.75" customHeight="1" thickBot="1">
      <c r="A54" s="231"/>
      <c r="B54" s="232"/>
      <c r="C54" s="232"/>
      <c r="D54" s="232"/>
      <c r="E54" s="232"/>
      <c r="F54" s="232"/>
      <c r="G54" s="233"/>
      <c r="H54" s="221"/>
      <c r="I54" s="222"/>
      <c r="J54" s="223"/>
      <c r="K54" s="224"/>
      <c r="L54" s="225"/>
      <c r="M54" s="226"/>
      <c r="N54" s="110">
        <f t="shared" si="2"/>
        <v>0</v>
      </c>
      <c r="O54" s="111">
        <f t="shared" si="3"/>
        <v>0</v>
      </c>
      <c r="P54" s="100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16" s="107" customFormat="1" ht="24.75" customHeight="1">
      <c r="A55" s="237" t="s">
        <v>71</v>
      </c>
      <c r="B55" s="238"/>
      <c r="C55" s="238"/>
      <c r="D55" s="238"/>
      <c r="E55" s="238"/>
      <c r="F55" s="238"/>
      <c r="G55" s="239"/>
      <c r="H55" s="218" t="s">
        <v>72</v>
      </c>
      <c r="I55" s="229"/>
      <c r="J55" s="220" t="s">
        <v>73</v>
      </c>
      <c r="K55" s="230"/>
      <c r="L55" s="199" t="s">
        <v>79</v>
      </c>
      <c r="M55" s="200"/>
      <c r="N55" s="108" t="s">
        <v>60</v>
      </c>
      <c r="O55" s="109" t="s">
        <v>61</v>
      </c>
      <c r="P55" s="106"/>
    </row>
    <row r="56" spans="1:16" s="103" customFormat="1" ht="12.75" customHeight="1">
      <c r="A56" s="227"/>
      <c r="B56" s="228"/>
      <c r="C56" s="228"/>
      <c r="D56" s="228"/>
      <c r="E56" s="228"/>
      <c r="F56" s="228"/>
      <c r="G56" s="157"/>
      <c r="H56" s="190"/>
      <c r="I56" s="191"/>
      <c r="J56" s="186"/>
      <c r="K56" s="187"/>
      <c r="L56" s="188"/>
      <c r="M56" s="189"/>
      <c r="N56" s="104">
        <f aca="true" t="shared" si="4" ref="N56:N61">H56*L56</f>
        <v>0</v>
      </c>
      <c r="O56" s="105">
        <f aca="true" t="shared" si="5" ref="O56:O61">J56*L56</f>
        <v>0</v>
      </c>
      <c r="P56" s="100"/>
    </row>
    <row r="57" spans="1:16" s="103" customFormat="1" ht="12.75" customHeight="1">
      <c r="A57" s="227"/>
      <c r="B57" s="228"/>
      <c r="C57" s="228"/>
      <c r="D57" s="228"/>
      <c r="E57" s="228"/>
      <c r="F57" s="228"/>
      <c r="G57" s="157"/>
      <c r="H57" s="190"/>
      <c r="I57" s="191"/>
      <c r="J57" s="186"/>
      <c r="K57" s="187"/>
      <c r="L57" s="188"/>
      <c r="M57" s="189"/>
      <c r="N57" s="104">
        <f t="shared" si="4"/>
        <v>0</v>
      </c>
      <c r="O57" s="105">
        <f t="shared" si="5"/>
        <v>0</v>
      </c>
      <c r="P57" s="100"/>
    </row>
    <row r="58" spans="1:16" s="103" customFormat="1" ht="12.75" customHeight="1">
      <c r="A58" s="227"/>
      <c r="B58" s="228"/>
      <c r="C58" s="228"/>
      <c r="D58" s="228"/>
      <c r="E58" s="228"/>
      <c r="F58" s="228"/>
      <c r="G58" s="157"/>
      <c r="H58" s="190"/>
      <c r="I58" s="191"/>
      <c r="J58" s="186"/>
      <c r="K58" s="187"/>
      <c r="L58" s="188"/>
      <c r="M58" s="189"/>
      <c r="N58" s="104">
        <f t="shared" si="4"/>
        <v>0</v>
      </c>
      <c r="O58" s="105">
        <f t="shared" si="5"/>
        <v>0</v>
      </c>
      <c r="P58" s="100"/>
    </row>
    <row r="59" spans="1:16" s="103" customFormat="1" ht="12.75" customHeight="1">
      <c r="A59" s="227"/>
      <c r="B59" s="228"/>
      <c r="C59" s="228"/>
      <c r="D59" s="228"/>
      <c r="E59" s="228"/>
      <c r="F59" s="228"/>
      <c r="G59" s="157"/>
      <c r="H59" s="190"/>
      <c r="I59" s="191"/>
      <c r="J59" s="186"/>
      <c r="K59" s="187"/>
      <c r="L59" s="188"/>
      <c r="M59" s="189"/>
      <c r="N59" s="104">
        <f t="shared" si="4"/>
        <v>0</v>
      </c>
      <c r="O59" s="105">
        <f t="shared" si="5"/>
        <v>0</v>
      </c>
      <c r="P59" s="100"/>
    </row>
    <row r="60" spans="1:26" s="112" customFormat="1" ht="12.75" customHeight="1" thickBot="1">
      <c r="A60" s="231"/>
      <c r="B60" s="232"/>
      <c r="C60" s="232"/>
      <c r="D60" s="232"/>
      <c r="E60" s="232"/>
      <c r="F60" s="232"/>
      <c r="G60" s="233"/>
      <c r="H60" s="221"/>
      <c r="I60" s="222"/>
      <c r="J60" s="223"/>
      <c r="K60" s="224"/>
      <c r="L60" s="225"/>
      <c r="M60" s="226"/>
      <c r="N60" s="110">
        <f t="shared" si="4"/>
        <v>0</v>
      </c>
      <c r="O60" s="111">
        <f t="shared" si="5"/>
        <v>0</v>
      </c>
      <c r="P60" s="100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16" s="107" customFormat="1" ht="12.75" customHeight="1">
      <c r="A61" s="234" t="s">
        <v>74</v>
      </c>
      <c r="B61" s="235"/>
      <c r="C61" s="235"/>
      <c r="D61" s="235"/>
      <c r="E61" s="235"/>
      <c r="F61" s="235"/>
      <c r="G61" s="236"/>
      <c r="H61" s="240"/>
      <c r="I61" s="241"/>
      <c r="J61" s="242"/>
      <c r="K61" s="243"/>
      <c r="L61" s="244"/>
      <c r="M61" s="241"/>
      <c r="N61" s="108">
        <f t="shared" si="4"/>
        <v>0</v>
      </c>
      <c r="O61" s="109">
        <f t="shared" si="5"/>
        <v>0</v>
      </c>
      <c r="P61" s="106"/>
    </row>
    <row r="62" spans="1:16" s="103" customFormat="1" ht="12.75" customHeight="1">
      <c r="A62" s="227"/>
      <c r="B62" s="228"/>
      <c r="C62" s="228"/>
      <c r="D62" s="228"/>
      <c r="E62" s="228"/>
      <c r="F62" s="228"/>
      <c r="G62" s="157"/>
      <c r="H62" s="190"/>
      <c r="I62" s="191"/>
      <c r="J62" s="186"/>
      <c r="K62" s="187"/>
      <c r="L62" s="188"/>
      <c r="M62" s="189"/>
      <c r="N62" s="104">
        <f>H62*L62</f>
        <v>0</v>
      </c>
      <c r="O62" s="105">
        <f>J62*L62</f>
        <v>0</v>
      </c>
      <c r="P62" s="100"/>
    </row>
    <row r="63" spans="1:16" s="103" customFormat="1" ht="12.75" customHeight="1">
      <c r="A63" s="227"/>
      <c r="B63" s="228"/>
      <c r="C63" s="228"/>
      <c r="D63" s="228"/>
      <c r="E63" s="228"/>
      <c r="F63" s="228"/>
      <c r="G63" s="157"/>
      <c r="H63" s="190"/>
      <c r="I63" s="191"/>
      <c r="J63" s="186"/>
      <c r="K63" s="187"/>
      <c r="L63" s="188"/>
      <c r="M63" s="189"/>
      <c r="N63" s="104">
        <f aca="true" t="shared" si="6" ref="N63:N68">H63*L63</f>
        <v>0</v>
      </c>
      <c r="O63" s="105">
        <f aca="true" t="shared" si="7" ref="O63:O68">J63*L63</f>
        <v>0</v>
      </c>
      <c r="P63" s="100"/>
    </row>
    <row r="64" spans="1:16" s="103" customFormat="1" ht="12.75" customHeight="1">
      <c r="A64" s="227"/>
      <c r="B64" s="228"/>
      <c r="C64" s="228"/>
      <c r="D64" s="228"/>
      <c r="E64" s="228"/>
      <c r="F64" s="228"/>
      <c r="G64" s="157"/>
      <c r="H64" s="190"/>
      <c r="I64" s="191"/>
      <c r="J64" s="186"/>
      <c r="K64" s="187"/>
      <c r="L64" s="188"/>
      <c r="M64" s="189"/>
      <c r="N64" s="104">
        <f t="shared" si="6"/>
        <v>0</v>
      </c>
      <c r="O64" s="105">
        <f t="shared" si="7"/>
        <v>0</v>
      </c>
      <c r="P64" s="100"/>
    </row>
    <row r="65" spans="1:16" s="103" customFormat="1" ht="12.75" customHeight="1">
      <c r="A65" s="227"/>
      <c r="B65" s="228"/>
      <c r="C65" s="228"/>
      <c r="D65" s="228"/>
      <c r="E65" s="228"/>
      <c r="F65" s="228"/>
      <c r="G65" s="157"/>
      <c r="H65" s="190"/>
      <c r="I65" s="191"/>
      <c r="J65" s="186"/>
      <c r="K65" s="187"/>
      <c r="L65" s="188"/>
      <c r="M65" s="189"/>
      <c r="N65" s="104">
        <f t="shared" si="6"/>
        <v>0</v>
      </c>
      <c r="O65" s="105">
        <f t="shared" si="7"/>
        <v>0</v>
      </c>
      <c r="P65" s="100"/>
    </row>
    <row r="66" spans="1:26" s="112" customFormat="1" ht="12.75" customHeight="1" thickBot="1">
      <c r="A66" s="231"/>
      <c r="B66" s="232"/>
      <c r="C66" s="232"/>
      <c r="D66" s="232"/>
      <c r="E66" s="232"/>
      <c r="F66" s="232"/>
      <c r="G66" s="233"/>
      <c r="H66" s="221"/>
      <c r="I66" s="222"/>
      <c r="J66" s="223"/>
      <c r="K66" s="224"/>
      <c r="L66" s="225"/>
      <c r="M66" s="226"/>
      <c r="N66" s="110">
        <f t="shared" si="6"/>
        <v>0</v>
      </c>
      <c r="O66" s="111">
        <f t="shared" si="7"/>
        <v>0</v>
      </c>
      <c r="P66" s="100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16" s="107" customFormat="1" ht="22.5" customHeight="1">
      <c r="A67" s="237" t="s">
        <v>75</v>
      </c>
      <c r="B67" s="238"/>
      <c r="C67" s="238"/>
      <c r="D67" s="238"/>
      <c r="E67" s="238"/>
      <c r="F67" s="238"/>
      <c r="G67" s="239"/>
      <c r="H67" s="218" t="s">
        <v>76</v>
      </c>
      <c r="I67" s="229"/>
      <c r="J67" s="220" t="s">
        <v>77</v>
      </c>
      <c r="K67" s="230"/>
      <c r="L67" s="199" t="s">
        <v>79</v>
      </c>
      <c r="M67" s="200"/>
      <c r="N67" s="108" t="s">
        <v>60</v>
      </c>
      <c r="O67" s="109" t="s">
        <v>61</v>
      </c>
      <c r="P67" s="106"/>
    </row>
    <row r="68" spans="1:26" s="112" customFormat="1" ht="12.75" customHeight="1" thickBot="1">
      <c r="A68" s="231"/>
      <c r="B68" s="232"/>
      <c r="C68" s="232"/>
      <c r="D68" s="232"/>
      <c r="E68" s="232"/>
      <c r="F68" s="232"/>
      <c r="G68" s="233"/>
      <c r="H68" s="221"/>
      <c r="I68" s="222"/>
      <c r="J68" s="223"/>
      <c r="K68" s="224"/>
      <c r="L68" s="225"/>
      <c r="M68" s="226"/>
      <c r="N68" s="110">
        <f t="shared" si="6"/>
        <v>0</v>
      </c>
      <c r="O68" s="111">
        <f t="shared" si="7"/>
        <v>0</v>
      </c>
      <c r="P68" s="100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16" s="103" customFormat="1" ht="12.75" customHeight="1">
      <c r="A69" s="245" t="s">
        <v>18</v>
      </c>
      <c r="B69" s="246"/>
      <c r="C69" s="246"/>
      <c r="D69" s="246"/>
      <c r="E69" s="246"/>
      <c r="F69" s="246"/>
      <c r="G69" s="247"/>
      <c r="H69" s="248"/>
      <c r="I69" s="249"/>
      <c r="J69" s="250"/>
      <c r="K69" s="251"/>
      <c r="L69" s="252"/>
      <c r="M69" s="253"/>
      <c r="N69" s="119">
        <f>SUM(N32:N68)</f>
        <v>0</v>
      </c>
      <c r="O69" s="116">
        <f>SUM(O32:O68)</f>
        <v>0</v>
      </c>
      <c r="P69" s="100"/>
    </row>
    <row r="70" spans="1:16" s="107" customFormat="1" ht="12.75" customHeight="1">
      <c r="A70" s="254" t="s">
        <v>78</v>
      </c>
      <c r="B70" s="255"/>
      <c r="C70" s="255"/>
      <c r="D70" s="255"/>
      <c r="E70" s="255"/>
      <c r="F70" s="255"/>
      <c r="G70" s="256"/>
      <c r="H70" s="257"/>
      <c r="I70" s="258"/>
      <c r="J70" s="259"/>
      <c r="K70" s="260"/>
      <c r="L70" s="261"/>
      <c r="M70" s="258"/>
      <c r="N70" s="120">
        <f>N26+N69</f>
        <v>0</v>
      </c>
      <c r="O70" s="121">
        <f>O26+O69</f>
        <v>0</v>
      </c>
      <c r="P70" s="106"/>
    </row>
    <row r="71" spans="1:16" s="103" customFormat="1" ht="12.75" customHeight="1">
      <c r="A71" s="254" t="s">
        <v>90</v>
      </c>
      <c r="B71" s="228"/>
      <c r="C71" s="228"/>
      <c r="D71" s="228"/>
      <c r="E71" s="228"/>
      <c r="F71" s="228"/>
      <c r="G71" s="157"/>
      <c r="H71" s="190"/>
      <c r="I71" s="191"/>
      <c r="J71" s="186"/>
      <c r="K71" s="187"/>
      <c r="L71" s="188"/>
      <c r="M71" s="189"/>
      <c r="N71" s="137" t="e">
        <f>N70/'Pedag.'!C27*100</f>
        <v>#DIV/0!</v>
      </c>
      <c r="O71" s="138" t="e">
        <f>O70/'Pedag.'!C27*100</f>
        <v>#DIV/0!</v>
      </c>
      <c r="P71" s="100"/>
    </row>
  </sheetData>
  <sheetProtection scenarios="1"/>
  <mergeCells count="175">
    <mergeCell ref="A70:G70"/>
    <mergeCell ref="H70:I70"/>
    <mergeCell ref="J70:K70"/>
    <mergeCell ref="L70:M70"/>
    <mergeCell ref="A71:G71"/>
    <mergeCell ref="H71:I71"/>
    <mergeCell ref="J71:K71"/>
    <mergeCell ref="L71:M71"/>
    <mergeCell ref="A68:G68"/>
    <mergeCell ref="H68:I68"/>
    <mergeCell ref="J68:K68"/>
    <mergeCell ref="L68:M68"/>
    <mergeCell ref="A69:G69"/>
    <mergeCell ref="H69:I69"/>
    <mergeCell ref="J69:K69"/>
    <mergeCell ref="L69:M69"/>
    <mergeCell ref="A66:G66"/>
    <mergeCell ref="H66:I66"/>
    <mergeCell ref="J66:K66"/>
    <mergeCell ref="L66:M66"/>
    <mergeCell ref="A67:G67"/>
    <mergeCell ref="H67:I67"/>
    <mergeCell ref="J67:K67"/>
    <mergeCell ref="L67:M67"/>
    <mergeCell ref="L63:M63"/>
    <mergeCell ref="A64:G64"/>
    <mergeCell ref="H64:I64"/>
    <mergeCell ref="J64:K64"/>
    <mergeCell ref="L64:M64"/>
    <mergeCell ref="A65:G65"/>
    <mergeCell ref="H65:I65"/>
    <mergeCell ref="J65:K65"/>
    <mergeCell ref="L65:M65"/>
    <mergeCell ref="A32:G32"/>
    <mergeCell ref="A63:G63"/>
    <mergeCell ref="H63:I63"/>
    <mergeCell ref="J63:K63"/>
    <mergeCell ref="A62:G62"/>
    <mergeCell ref="H62:I62"/>
    <mergeCell ref="J62:K62"/>
    <mergeCell ref="A60:G60"/>
    <mergeCell ref="H60:I60"/>
    <mergeCell ref="J60:K60"/>
    <mergeCell ref="L60:M60"/>
    <mergeCell ref="A59:G59"/>
    <mergeCell ref="H59:I59"/>
    <mergeCell ref="J59:K59"/>
    <mergeCell ref="L59:M59"/>
    <mergeCell ref="L62:M62"/>
    <mergeCell ref="A61:G61"/>
    <mergeCell ref="H61:I61"/>
    <mergeCell ref="J61:K61"/>
    <mergeCell ref="L61:M61"/>
    <mergeCell ref="H56:I56"/>
    <mergeCell ref="J56:K56"/>
    <mergeCell ref="A58:G58"/>
    <mergeCell ref="H58:I58"/>
    <mergeCell ref="J58:K58"/>
    <mergeCell ref="L58:M58"/>
    <mergeCell ref="A52:G52"/>
    <mergeCell ref="A53:G53"/>
    <mergeCell ref="A54:G54"/>
    <mergeCell ref="A55:G55"/>
    <mergeCell ref="L56:M56"/>
    <mergeCell ref="A57:G57"/>
    <mergeCell ref="H57:I57"/>
    <mergeCell ref="J57:K57"/>
    <mergeCell ref="L57:M57"/>
    <mergeCell ref="A56:G56"/>
    <mergeCell ref="L51:M51"/>
    <mergeCell ref="L52:M52"/>
    <mergeCell ref="A40:G40"/>
    <mergeCell ref="A41:G41"/>
    <mergeCell ref="A42:G42"/>
    <mergeCell ref="A43:G43"/>
    <mergeCell ref="A44:G44"/>
    <mergeCell ref="A45:G45"/>
    <mergeCell ref="A46:G46"/>
    <mergeCell ref="A47:G47"/>
    <mergeCell ref="J55:K55"/>
    <mergeCell ref="L55:M55"/>
    <mergeCell ref="L53:M53"/>
    <mergeCell ref="H54:I54"/>
    <mergeCell ref="J54:K54"/>
    <mergeCell ref="L54:M54"/>
    <mergeCell ref="A33:G33"/>
    <mergeCell ref="A34:G34"/>
    <mergeCell ref="A35:G35"/>
    <mergeCell ref="A36:G36"/>
    <mergeCell ref="A39:G39"/>
    <mergeCell ref="H55:I55"/>
    <mergeCell ref="A48:G48"/>
    <mergeCell ref="A49:G49"/>
    <mergeCell ref="A50:G50"/>
    <mergeCell ref="A51:G51"/>
    <mergeCell ref="H53:I53"/>
    <mergeCell ref="J53:K53"/>
    <mergeCell ref="H51:I51"/>
    <mergeCell ref="J51:K51"/>
    <mergeCell ref="H52:I52"/>
    <mergeCell ref="J52:K52"/>
    <mergeCell ref="L49:M49"/>
    <mergeCell ref="H50:I50"/>
    <mergeCell ref="J50:K50"/>
    <mergeCell ref="L50:M50"/>
    <mergeCell ref="A37:G37"/>
    <mergeCell ref="A38:G38"/>
    <mergeCell ref="H49:I49"/>
    <mergeCell ref="J49:K49"/>
    <mergeCell ref="H47:I47"/>
    <mergeCell ref="J47:K47"/>
    <mergeCell ref="L47:M47"/>
    <mergeCell ref="H48:I48"/>
    <mergeCell ref="J48:K48"/>
    <mergeCell ref="L48:M48"/>
    <mergeCell ref="H45:I45"/>
    <mergeCell ref="J45:K45"/>
    <mergeCell ref="L45:M45"/>
    <mergeCell ref="H46:I46"/>
    <mergeCell ref="J46:K46"/>
    <mergeCell ref="L46:M46"/>
    <mergeCell ref="H43:I43"/>
    <mergeCell ref="J43:K43"/>
    <mergeCell ref="L43:M43"/>
    <mergeCell ref="H44:I44"/>
    <mergeCell ref="J44:K44"/>
    <mergeCell ref="L44:M44"/>
    <mergeCell ref="H41:I41"/>
    <mergeCell ref="J41:K41"/>
    <mergeCell ref="L41:M41"/>
    <mergeCell ref="H42:I42"/>
    <mergeCell ref="J42:K42"/>
    <mergeCell ref="L42:M42"/>
    <mergeCell ref="H40:I40"/>
    <mergeCell ref="J40:K40"/>
    <mergeCell ref="L40:M40"/>
    <mergeCell ref="H38:I38"/>
    <mergeCell ref="J38:K38"/>
    <mergeCell ref="L38:M38"/>
    <mergeCell ref="H39:I39"/>
    <mergeCell ref="J39:K39"/>
    <mergeCell ref="L39:M39"/>
    <mergeCell ref="H36:I36"/>
    <mergeCell ref="J36:K36"/>
    <mergeCell ref="L36:M36"/>
    <mergeCell ref="H37:I37"/>
    <mergeCell ref="J37:K37"/>
    <mergeCell ref="L37:M37"/>
    <mergeCell ref="H34:I34"/>
    <mergeCell ref="J34:K34"/>
    <mergeCell ref="L34:M34"/>
    <mergeCell ref="H35:I35"/>
    <mergeCell ref="J35:K35"/>
    <mergeCell ref="L35:M35"/>
    <mergeCell ref="A1:O1"/>
    <mergeCell ref="A2:A3"/>
    <mergeCell ref="B2:B3"/>
    <mergeCell ref="C2:C3"/>
    <mergeCell ref="E2:E3"/>
    <mergeCell ref="F2:I2"/>
    <mergeCell ref="J2:M2"/>
    <mergeCell ref="N2:O2"/>
    <mergeCell ref="D2:D3"/>
    <mergeCell ref="A31:G31"/>
    <mergeCell ref="A28:O28"/>
    <mergeCell ref="J31:K31"/>
    <mergeCell ref="L31:M31"/>
    <mergeCell ref="A30:O30"/>
    <mergeCell ref="H31:I31"/>
    <mergeCell ref="H32:I32"/>
    <mergeCell ref="J32:K32"/>
    <mergeCell ref="L32:M32"/>
    <mergeCell ref="H33:I33"/>
    <mergeCell ref="J33:K33"/>
    <mergeCell ref="L33:M33"/>
  </mergeCells>
  <printOptions/>
  <pageMargins left="0.52" right="0.55" top="0.53" bottom="0.5" header="0.5" footer="0.5"/>
  <pageSetup horizontalDpi="300" verticalDpi="300" orientation="portrait" paperSize="9" scale="76" r:id="rId1"/>
  <rowBreaks count="1" manualBreakCount="1">
    <brk id="71" max="15" man="1"/>
  </rowBreaks>
  <colBreaks count="1" manualBreakCount="1">
    <brk id="15" max="16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83"/>
  <sheetViews>
    <sheetView showGridLines="0" view="pageBreakPreview" zoomScale="120" zoomScaleNormal="120" zoomScaleSheetLayoutView="120" zoomScalePageLayoutView="0" workbookViewId="0" topLeftCell="A1">
      <selection activeCell="N10" sqref="N10"/>
    </sheetView>
  </sheetViews>
  <sheetFormatPr defaultColWidth="9.140625" defaultRowHeight="12.75"/>
  <cols>
    <col min="1" max="1" width="35.57421875" style="123" customWidth="1"/>
    <col min="2" max="2" width="8.421875" style="0" customWidth="1"/>
    <col min="3" max="3" width="5.7109375" style="0" customWidth="1"/>
    <col min="4" max="4" width="5.8515625" style="87" customWidth="1"/>
    <col min="5" max="5" width="5.140625" style="0" customWidth="1"/>
    <col min="6" max="6" width="4.8515625" style="0" customWidth="1"/>
    <col min="7" max="7" width="13.57421875" style="87" customWidth="1"/>
    <col min="8" max="8" width="4.7109375" style="93" customWidth="1"/>
    <col min="9" max="9" width="4.7109375" style="87" customWidth="1"/>
    <col min="10" max="10" width="4.57421875" style="0" customWidth="1"/>
    <col min="11" max="11" width="4.7109375" style="87" customWidth="1"/>
    <col min="12" max="12" width="4.57421875" style="0" customWidth="1"/>
    <col min="13" max="13" width="4.8515625" style="87" customWidth="1"/>
    <col min="14" max="14" width="9.8515625" style="0" customWidth="1"/>
    <col min="15" max="15" width="11.00390625" style="0" customWidth="1"/>
    <col min="16" max="16" width="7.28125" style="0" customWidth="1"/>
    <col min="17" max="26" width="9.140625" style="34" customWidth="1"/>
  </cols>
  <sheetData>
    <row r="1" spans="1:32" s="5" customFormat="1" ht="29.25" customHeight="1">
      <c r="A1" s="201" t="s">
        <v>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  <c r="P1" s="146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16" s="103" customFormat="1" ht="24" customHeight="1">
      <c r="A2" s="192" t="s">
        <v>80</v>
      </c>
      <c r="B2" s="193"/>
      <c r="C2" s="193"/>
      <c r="D2" s="193"/>
      <c r="E2" s="193"/>
      <c r="F2" s="193"/>
      <c r="G2" s="194"/>
      <c r="H2" s="204" t="s">
        <v>62</v>
      </c>
      <c r="I2" s="205"/>
      <c r="J2" s="197" t="s">
        <v>63</v>
      </c>
      <c r="K2" s="198"/>
      <c r="L2" s="199" t="s">
        <v>79</v>
      </c>
      <c r="M2" s="200"/>
      <c r="N2" s="101" t="s">
        <v>60</v>
      </c>
      <c r="O2" s="102" t="s">
        <v>61</v>
      </c>
      <c r="P2" s="100"/>
    </row>
    <row r="3" spans="1:16" s="103" customFormat="1" ht="12.75" customHeight="1">
      <c r="A3" s="227"/>
      <c r="B3" s="228"/>
      <c r="C3" s="228"/>
      <c r="D3" s="228"/>
      <c r="E3" s="228"/>
      <c r="F3" s="228"/>
      <c r="G3" s="157"/>
      <c r="H3" s="184"/>
      <c r="I3" s="185"/>
      <c r="J3" s="262"/>
      <c r="K3" s="187"/>
      <c r="L3" s="188"/>
      <c r="M3" s="185"/>
      <c r="N3" s="104">
        <f aca="true" t="shared" si="0" ref="N3:N12">H3*L3</f>
        <v>0</v>
      </c>
      <c r="O3" s="105">
        <f aca="true" t="shared" si="1" ref="O3:O12">J3*L3</f>
        <v>0</v>
      </c>
      <c r="P3" s="100"/>
    </row>
    <row r="4" spans="1:16" s="103" customFormat="1" ht="12.75" customHeight="1">
      <c r="A4" s="227"/>
      <c r="B4" s="228"/>
      <c r="C4" s="228"/>
      <c r="D4" s="228"/>
      <c r="E4" s="228"/>
      <c r="F4" s="228"/>
      <c r="G4" s="157"/>
      <c r="H4" s="184"/>
      <c r="I4" s="185"/>
      <c r="J4" s="262"/>
      <c r="K4" s="187"/>
      <c r="L4" s="188"/>
      <c r="M4" s="185"/>
      <c r="N4" s="104">
        <f>H4*L4</f>
        <v>0</v>
      </c>
      <c r="O4" s="105">
        <f>J4*L4</f>
        <v>0</v>
      </c>
      <c r="P4" s="100"/>
    </row>
    <row r="5" spans="1:16" s="103" customFormat="1" ht="12.75" customHeight="1">
      <c r="A5" s="227"/>
      <c r="B5" s="228"/>
      <c r="C5" s="228"/>
      <c r="D5" s="228"/>
      <c r="E5" s="228"/>
      <c r="F5" s="228"/>
      <c r="G5" s="157"/>
      <c r="H5" s="184"/>
      <c r="I5" s="185"/>
      <c r="J5" s="262"/>
      <c r="K5" s="187"/>
      <c r="L5" s="188"/>
      <c r="M5" s="185"/>
      <c r="N5" s="104">
        <f>H5*L5</f>
        <v>0</v>
      </c>
      <c r="O5" s="105">
        <f>J5*L5</f>
        <v>0</v>
      </c>
      <c r="P5" s="100"/>
    </row>
    <row r="6" spans="1:16" s="103" customFormat="1" ht="12.75" customHeight="1">
      <c r="A6" s="227"/>
      <c r="B6" s="228"/>
      <c r="C6" s="228"/>
      <c r="D6" s="228"/>
      <c r="E6" s="228"/>
      <c r="F6" s="228"/>
      <c r="G6" s="157"/>
      <c r="H6" s="184"/>
      <c r="I6" s="185"/>
      <c r="J6" s="262"/>
      <c r="K6" s="187"/>
      <c r="L6" s="188"/>
      <c r="M6" s="185"/>
      <c r="N6" s="104">
        <f>H6*L6</f>
        <v>0</v>
      </c>
      <c r="O6" s="105">
        <f>J6*L6</f>
        <v>0</v>
      </c>
      <c r="P6" s="100"/>
    </row>
    <row r="7" spans="1:16" s="103" customFormat="1" ht="12.75" customHeight="1">
      <c r="A7" s="227"/>
      <c r="B7" s="228"/>
      <c r="C7" s="228"/>
      <c r="D7" s="228"/>
      <c r="E7" s="228"/>
      <c r="F7" s="228"/>
      <c r="G7" s="157"/>
      <c r="H7" s="184"/>
      <c r="I7" s="185"/>
      <c r="J7" s="262"/>
      <c r="K7" s="187"/>
      <c r="L7" s="188"/>
      <c r="M7" s="185"/>
      <c r="N7" s="104">
        <f>H7*L7</f>
        <v>0</v>
      </c>
      <c r="O7" s="105">
        <f>J7*L7</f>
        <v>0</v>
      </c>
      <c r="P7" s="100"/>
    </row>
    <row r="8" spans="1:16" s="103" customFormat="1" ht="12.75" customHeight="1">
      <c r="A8" s="227"/>
      <c r="B8" s="228"/>
      <c r="C8" s="228"/>
      <c r="D8" s="228"/>
      <c r="E8" s="228"/>
      <c r="F8" s="228"/>
      <c r="G8" s="157"/>
      <c r="H8" s="184"/>
      <c r="I8" s="185"/>
      <c r="J8" s="262"/>
      <c r="K8" s="187"/>
      <c r="L8" s="188"/>
      <c r="M8" s="185"/>
      <c r="N8" s="104">
        <f t="shared" si="0"/>
        <v>0</v>
      </c>
      <c r="O8" s="105">
        <f t="shared" si="1"/>
        <v>0</v>
      </c>
      <c r="P8" s="100"/>
    </row>
    <row r="9" spans="1:16" s="103" customFormat="1" ht="12.75" customHeight="1">
      <c r="A9" s="227"/>
      <c r="B9" s="228"/>
      <c r="C9" s="228"/>
      <c r="D9" s="228"/>
      <c r="E9" s="228"/>
      <c r="F9" s="228"/>
      <c r="G9" s="157"/>
      <c r="H9" s="184"/>
      <c r="I9" s="185"/>
      <c r="J9" s="262"/>
      <c r="K9" s="187"/>
      <c r="L9" s="188"/>
      <c r="M9" s="185"/>
      <c r="N9" s="104">
        <f t="shared" si="0"/>
        <v>0</v>
      </c>
      <c r="O9" s="105">
        <f t="shared" si="1"/>
        <v>0</v>
      </c>
      <c r="P9" s="100"/>
    </row>
    <row r="10" spans="1:16" s="103" customFormat="1" ht="12.75" customHeight="1">
      <c r="A10" s="227"/>
      <c r="B10" s="228"/>
      <c r="C10" s="228"/>
      <c r="D10" s="228"/>
      <c r="E10" s="228"/>
      <c r="F10" s="228"/>
      <c r="G10" s="157"/>
      <c r="H10" s="184"/>
      <c r="I10" s="185"/>
      <c r="J10" s="262"/>
      <c r="K10" s="187"/>
      <c r="L10" s="188"/>
      <c r="M10" s="185"/>
      <c r="N10" s="104">
        <f t="shared" si="0"/>
        <v>0</v>
      </c>
      <c r="O10" s="105">
        <f t="shared" si="1"/>
        <v>0</v>
      </c>
      <c r="P10" s="100"/>
    </row>
    <row r="11" spans="1:16" s="103" customFormat="1" ht="12.75" customHeight="1">
      <c r="A11" s="227"/>
      <c r="B11" s="228"/>
      <c r="C11" s="228"/>
      <c r="D11" s="228"/>
      <c r="E11" s="228"/>
      <c r="F11" s="228"/>
      <c r="G11" s="157"/>
      <c r="H11" s="184"/>
      <c r="I11" s="185"/>
      <c r="J11" s="262"/>
      <c r="K11" s="187"/>
      <c r="L11" s="188"/>
      <c r="M11" s="185"/>
      <c r="N11" s="104">
        <f t="shared" si="0"/>
        <v>0</v>
      </c>
      <c r="O11" s="105">
        <f t="shared" si="1"/>
        <v>0</v>
      </c>
      <c r="P11" s="100"/>
    </row>
    <row r="12" spans="1:16" s="103" customFormat="1" ht="12.75" customHeight="1">
      <c r="A12" s="227"/>
      <c r="B12" s="228"/>
      <c r="C12" s="228"/>
      <c r="D12" s="228"/>
      <c r="E12" s="228"/>
      <c r="F12" s="228"/>
      <c r="G12" s="157"/>
      <c r="H12" s="184"/>
      <c r="I12" s="185"/>
      <c r="J12" s="262"/>
      <c r="K12" s="187"/>
      <c r="L12" s="188"/>
      <c r="M12" s="185"/>
      <c r="N12" s="104">
        <f t="shared" si="0"/>
        <v>0</v>
      </c>
      <c r="O12" s="105">
        <f t="shared" si="1"/>
        <v>0</v>
      </c>
      <c r="P12" s="100"/>
    </row>
    <row r="13" spans="1:16" s="103" customFormat="1" ht="12.75" customHeight="1">
      <c r="A13" s="227"/>
      <c r="B13" s="228"/>
      <c r="C13" s="228"/>
      <c r="D13" s="228"/>
      <c r="E13" s="228"/>
      <c r="F13" s="228"/>
      <c r="G13" s="157"/>
      <c r="H13" s="184"/>
      <c r="I13" s="185"/>
      <c r="J13" s="262"/>
      <c r="K13" s="187"/>
      <c r="L13" s="188"/>
      <c r="M13" s="185"/>
      <c r="N13" s="104">
        <f aca="true" t="shared" si="2" ref="N13:N21">H13*L13</f>
        <v>0</v>
      </c>
      <c r="O13" s="105">
        <f aca="true" t="shared" si="3" ref="O13:O21">J13*L13</f>
        <v>0</v>
      </c>
      <c r="P13" s="100"/>
    </row>
    <row r="14" spans="1:32" s="132" customFormat="1" ht="12.75" customHeight="1" thickBot="1">
      <c r="A14" s="231"/>
      <c r="B14" s="232"/>
      <c r="C14" s="232"/>
      <c r="D14" s="232"/>
      <c r="E14" s="232"/>
      <c r="F14" s="232"/>
      <c r="G14" s="233"/>
      <c r="H14" s="287"/>
      <c r="I14" s="288"/>
      <c r="J14" s="289"/>
      <c r="K14" s="224"/>
      <c r="L14" s="225"/>
      <c r="M14" s="288"/>
      <c r="N14" s="130">
        <f t="shared" si="2"/>
        <v>0</v>
      </c>
      <c r="O14" s="131">
        <f t="shared" si="3"/>
        <v>0</v>
      </c>
      <c r="P14" s="106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</row>
    <row r="15" spans="1:16" s="107" customFormat="1" ht="24.75" customHeight="1">
      <c r="A15" s="237" t="s">
        <v>81</v>
      </c>
      <c r="B15" s="238"/>
      <c r="C15" s="238"/>
      <c r="D15" s="238"/>
      <c r="E15" s="238"/>
      <c r="F15" s="238"/>
      <c r="G15" s="239"/>
      <c r="H15" s="218" t="s">
        <v>76</v>
      </c>
      <c r="I15" s="229"/>
      <c r="J15" s="291" t="s">
        <v>82</v>
      </c>
      <c r="K15" s="292"/>
      <c r="L15" s="290" t="s">
        <v>79</v>
      </c>
      <c r="M15" s="229"/>
      <c r="N15" s="108" t="s">
        <v>60</v>
      </c>
      <c r="O15" s="109" t="s">
        <v>61</v>
      </c>
      <c r="P15" s="106"/>
    </row>
    <row r="16" spans="1:16" s="103" customFormat="1" ht="12.75" customHeight="1">
      <c r="A16" s="227"/>
      <c r="B16" s="228"/>
      <c r="C16" s="228"/>
      <c r="D16" s="228"/>
      <c r="E16" s="228"/>
      <c r="F16" s="228"/>
      <c r="G16" s="157"/>
      <c r="H16" s="184"/>
      <c r="I16" s="185"/>
      <c r="J16" s="262"/>
      <c r="K16" s="187"/>
      <c r="L16" s="188"/>
      <c r="M16" s="185"/>
      <c r="N16" s="104">
        <f t="shared" si="2"/>
        <v>0</v>
      </c>
      <c r="O16" s="105">
        <f t="shared" si="3"/>
        <v>0</v>
      </c>
      <c r="P16" s="100"/>
    </row>
    <row r="17" spans="1:16" s="103" customFormat="1" ht="12.75" customHeight="1">
      <c r="A17" s="227"/>
      <c r="B17" s="228"/>
      <c r="C17" s="228"/>
      <c r="D17" s="228"/>
      <c r="E17" s="228"/>
      <c r="F17" s="228"/>
      <c r="G17" s="157"/>
      <c r="H17" s="184"/>
      <c r="I17" s="185"/>
      <c r="J17" s="262"/>
      <c r="K17" s="187"/>
      <c r="L17" s="188"/>
      <c r="M17" s="185"/>
      <c r="N17" s="104">
        <f>H17*L17</f>
        <v>0</v>
      </c>
      <c r="O17" s="105">
        <f>J17*L17</f>
        <v>0</v>
      </c>
      <c r="P17" s="100"/>
    </row>
    <row r="18" spans="1:16" s="103" customFormat="1" ht="12.75" customHeight="1">
      <c r="A18" s="227"/>
      <c r="B18" s="228"/>
      <c r="C18" s="228"/>
      <c r="D18" s="228"/>
      <c r="E18" s="228"/>
      <c r="F18" s="228"/>
      <c r="G18" s="157"/>
      <c r="H18" s="184"/>
      <c r="I18" s="185"/>
      <c r="J18" s="262"/>
      <c r="K18" s="187"/>
      <c r="L18" s="188"/>
      <c r="M18" s="185"/>
      <c r="N18" s="104">
        <f>H18*L18</f>
        <v>0</v>
      </c>
      <c r="O18" s="105">
        <f>J18*L18</f>
        <v>0</v>
      </c>
      <c r="P18" s="100"/>
    </row>
    <row r="19" spans="1:16" s="103" customFormat="1" ht="12.75" customHeight="1">
      <c r="A19" s="227"/>
      <c r="B19" s="228"/>
      <c r="C19" s="228"/>
      <c r="D19" s="228"/>
      <c r="E19" s="228"/>
      <c r="F19" s="228"/>
      <c r="G19" s="157"/>
      <c r="H19" s="184"/>
      <c r="I19" s="185"/>
      <c r="J19" s="262"/>
      <c r="K19" s="187"/>
      <c r="L19" s="188"/>
      <c r="M19" s="185"/>
      <c r="N19" s="104">
        <f>H19*L19</f>
        <v>0</v>
      </c>
      <c r="O19" s="105">
        <f>J19*L19</f>
        <v>0</v>
      </c>
      <c r="P19" s="100"/>
    </row>
    <row r="20" spans="1:16" s="103" customFormat="1" ht="12.75" customHeight="1">
      <c r="A20" s="227"/>
      <c r="B20" s="228"/>
      <c r="C20" s="228"/>
      <c r="D20" s="228"/>
      <c r="E20" s="228"/>
      <c r="F20" s="228"/>
      <c r="G20" s="157"/>
      <c r="H20" s="184"/>
      <c r="I20" s="185"/>
      <c r="J20" s="262"/>
      <c r="K20" s="187"/>
      <c r="L20" s="188"/>
      <c r="M20" s="185"/>
      <c r="N20" s="104">
        <f t="shared" si="2"/>
        <v>0</v>
      </c>
      <c r="O20" s="105">
        <f t="shared" si="3"/>
        <v>0</v>
      </c>
      <c r="P20" s="100"/>
    </row>
    <row r="21" spans="1:16" s="103" customFormat="1" ht="12.75" customHeight="1">
      <c r="A21" s="227"/>
      <c r="B21" s="228"/>
      <c r="C21" s="228"/>
      <c r="D21" s="228"/>
      <c r="E21" s="228"/>
      <c r="F21" s="228"/>
      <c r="G21" s="157"/>
      <c r="H21" s="184"/>
      <c r="I21" s="185"/>
      <c r="J21" s="262"/>
      <c r="K21" s="187"/>
      <c r="L21" s="188"/>
      <c r="M21" s="185"/>
      <c r="N21" s="104">
        <f t="shared" si="2"/>
        <v>0</v>
      </c>
      <c r="O21" s="105">
        <f t="shared" si="3"/>
        <v>0</v>
      </c>
      <c r="P21" s="100"/>
    </row>
    <row r="22" spans="1:16" s="103" customFormat="1" ht="12.75" customHeight="1">
      <c r="A22" s="227"/>
      <c r="B22" s="228"/>
      <c r="C22" s="228"/>
      <c r="D22" s="228"/>
      <c r="E22" s="228"/>
      <c r="F22" s="228"/>
      <c r="G22" s="157"/>
      <c r="H22" s="184"/>
      <c r="I22" s="185"/>
      <c r="J22" s="262"/>
      <c r="K22" s="187"/>
      <c r="L22" s="188"/>
      <c r="M22" s="185"/>
      <c r="N22" s="104">
        <f aca="true" t="shared" si="4" ref="N22:N28">H22*L22</f>
        <v>0</v>
      </c>
      <c r="O22" s="105">
        <f aca="true" t="shared" si="5" ref="O22:O28">J22*L22</f>
        <v>0</v>
      </c>
      <c r="P22" s="100"/>
    </row>
    <row r="23" spans="1:16" s="103" customFormat="1" ht="12.75" customHeight="1">
      <c r="A23" s="227"/>
      <c r="B23" s="228"/>
      <c r="C23" s="228"/>
      <c r="D23" s="228"/>
      <c r="E23" s="228"/>
      <c r="F23" s="228"/>
      <c r="G23" s="157"/>
      <c r="H23" s="184"/>
      <c r="I23" s="185"/>
      <c r="J23" s="262"/>
      <c r="K23" s="187"/>
      <c r="L23" s="188"/>
      <c r="M23" s="185"/>
      <c r="N23" s="104">
        <f t="shared" si="4"/>
        <v>0</v>
      </c>
      <c r="O23" s="105">
        <f t="shared" si="5"/>
        <v>0</v>
      </c>
      <c r="P23" s="100"/>
    </row>
    <row r="24" spans="1:32" s="112" customFormat="1" ht="12.75" customHeight="1" thickBot="1">
      <c r="A24" s="231"/>
      <c r="B24" s="232"/>
      <c r="C24" s="232"/>
      <c r="D24" s="232"/>
      <c r="E24" s="232"/>
      <c r="F24" s="232"/>
      <c r="G24" s="233"/>
      <c r="H24" s="287"/>
      <c r="I24" s="288"/>
      <c r="J24" s="289"/>
      <c r="K24" s="224"/>
      <c r="L24" s="225"/>
      <c r="M24" s="288"/>
      <c r="N24" s="110">
        <f t="shared" si="4"/>
        <v>0</v>
      </c>
      <c r="O24" s="111">
        <f t="shared" si="5"/>
        <v>0</v>
      </c>
      <c r="P24" s="100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16" s="107" customFormat="1" ht="24.75" customHeight="1">
      <c r="A25" s="237" t="s">
        <v>83</v>
      </c>
      <c r="B25" s="238"/>
      <c r="C25" s="238"/>
      <c r="D25" s="238"/>
      <c r="E25" s="238"/>
      <c r="F25" s="238"/>
      <c r="G25" s="239"/>
      <c r="H25" s="218" t="s">
        <v>76</v>
      </c>
      <c r="I25" s="229"/>
      <c r="J25" s="220" t="s">
        <v>63</v>
      </c>
      <c r="K25" s="230"/>
      <c r="L25" s="290" t="s">
        <v>79</v>
      </c>
      <c r="M25" s="229"/>
      <c r="N25" s="108" t="s">
        <v>60</v>
      </c>
      <c r="O25" s="109" t="s">
        <v>61</v>
      </c>
      <c r="P25" s="106"/>
    </row>
    <row r="26" spans="1:16" s="103" customFormat="1" ht="12.75" customHeight="1">
      <c r="A26" s="227"/>
      <c r="B26" s="228"/>
      <c r="C26" s="228"/>
      <c r="D26" s="228"/>
      <c r="E26" s="228"/>
      <c r="F26" s="228"/>
      <c r="G26" s="157"/>
      <c r="H26" s="184"/>
      <c r="I26" s="185"/>
      <c r="J26" s="262"/>
      <c r="K26" s="187"/>
      <c r="L26" s="188"/>
      <c r="M26" s="185"/>
      <c r="N26" s="104">
        <f t="shared" si="4"/>
        <v>0</v>
      </c>
      <c r="O26" s="105">
        <f t="shared" si="5"/>
        <v>0</v>
      </c>
      <c r="P26" s="100"/>
    </row>
    <row r="27" spans="1:16" s="103" customFormat="1" ht="12.75" customHeight="1">
      <c r="A27" s="227"/>
      <c r="B27" s="228"/>
      <c r="C27" s="228"/>
      <c r="D27" s="228"/>
      <c r="E27" s="228"/>
      <c r="F27" s="228"/>
      <c r="G27" s="157"/>
      <c r="H27" s="184"/>
      <c r="I27" s="185"/>
      <c r="J27" s="262"/>
      <c r="K27" s="187"/>
      <c r="L27" s="188"/>
      <c r="M27" s="185"/>
      <c r="N27" s="104">
        <f t="shared" si="4"/>
        <v>0</v>
      </c>
      <c r="O27" s="105">
        <f t="shared" si="5"/>
        <v>0</v>
      </c>
      <c r="P27" s="100"/>
    </row>
    <row r="28" spans="1:16" s="103" customFormat="1" ht="12.75" customHeight="1">
      <c r="A28" s="227"/>
      <c r="B28" s="228"/>
      <c r="C28" s="228"/>
      <c r="D28" s="228"/>
      <c r="E28" s="228"/>
      <c r="F28" s="228"/>
      <c r="G28" s="157"/>
      <c r="H28" s="184"/>
      <c r="I28" s="185"/>
      <c r="J28" s="262"/>
      <c r="K28" s="187"/>
      <c r="L28" s="188"/>
      <c r="M28" s="185"/>
      <c r="N28" s="104">
        <f t="shared" si="4"/>
        <v>0</v>
      </c>
      <c r="O28" s="105">
        <f t="shared" si="5"/>
        <v>0</v>
      </c>
      <c r="P28" s="100"/>
    </row>
    <row r="29" spans="1:16" s="103" customFormat="1" ht="12.75" customHeight="1">
      <c r="A29" s="227"/>
      <c r="B29" s="228"/>
      <c r="C29" s="228"/>
      <c r="D29" s="228"/>
      <c r="E29" s="228"/>
      <c r="F29" s="228"/>
      <c r="G29" s="157"/>
      <c r="H29" s="184"/>
      <c r="I29" s="185"/>
      <c r="J29" s="262"/>
      <c r="K29" s="187"/>
      <c r="L29" s="188"/>
      <c r="M29" s="185"/>
      <c r="N29" s="104">
        <f aca="true" t="shared" si="6" ref="N29:N40">H29*L29</f>
        <v>0</v>
      </c>
      <c r="O29" s="105">
        <f aca="true" t="shared" si="7" ref="O29:O40">J29*L29</f>
        <v>0</v>
      </c>
      <c r="P29" s="100"/>
    </row>
    <row r="30" spans="1:16" s="103" customFormat="1" ht="12.75" customHeight="1">
      <c r="A30" s="227"/>
      <c r="B30" s="228"/>
      <c r="C30" s="228"/>
      <c r="D30" s="228"/>
      <c r="E30" s="228"/>
      <c r="F30" s="228"/>
      <c r="G30" s="157"/>
      <c r="H30" s="184"/>
      <c r="I30" s="185"/>
      <c r="J30" s="262"/>
      <c r="K30" s="187"/>
      <c r="L30" s="188"/>
      <c r="M30" s="185"/>
      <c r="N30" s="104">
        <f t="shared" si="6"/>
        <v>0</v>
      </c>
      <c r="O30" s="105">
        <f t="shared" si="7"/>
        <v>0</v>
      </c>
      <c r="P30" s="100"/>
    </row>
    <row r="31" spans="1:16" s="103" customFormat="1" ht="12.75" customHeight="1">
      <c r="A31" s="227"/>
      <c r="B31" s="228"/>
      <c r="C31" s="228"/>
      <c r="D31" s="228"/>
      <c r="E31" s="228"/>
      <c r="F31" s="228"/>
      <c r="G31" s="157"/>
      <c r="H31" s="184"/>
      <c r="I31" s="185"/>
      <c r="J31" s="262"/>
      <c r="K31" s="187"/>
      <c r="L31" s="188"/>
      <c r="M31" s="185"/>
      <c r="N31" s="104">
        <f t="shared" si="6"/>
        <v>0</v>
      </c>
      <c r="O31" s="105">
        <f t="shared" si="7"/>
        <v>0</v>
      </c>
      <c r="P31" s="100"/>
    </row>
    <row r="32" spans="1:16" s="103" customFormat="1" ht="12.75" customHeight="1">
      <c r="A32" s="227"/>
      <c r="B32" s="228"/>
      <c r="C32" s="228"/>
      <c r="D32" s="228"/>
      <c r="E32" s="228"/>
      <c r="F32" s="228"/>
      <c r="G32" s="157"/>
      <c r="H32" s="184"/>
      <c r="I32" s="185"/>
      <c r="J32" s="262"/>
      <c r="K32" s="187"/>
      <c r="L32" s="188"/>
      <c r="M32" s="185"/>
      <c r="N32" s="104">
        <f t="shared" si="6"/>
        <v>0</v>
      </c>
      <c r="O32" s="105">
        <f t="shared" si="7"/>
        <v>0</v>
      </c>
      <c r="P32" s="100"/>
    </row>
    <row r="33" spans="1:16" s="103" customFormat="1" ht="12.75" customHeight="1">
      <c r="A33" s="227"/>
      <c r="B33" s="228"/>
      <c r="C33" s="228"/>
      <c r="D33" s="228"/>
      <c r="E33" s="228"/>
      <c r="F33" s="228"/>
      <c r="G33" s="157"/>
      <c r="H33" s="184"/>
      <c r="I33" s="185"/>
      <c r="J33" s="262"/>
      <c r="K33" s="187"/>
      <c r="L33" s="188"/>
      <c r="M33" s="185"/>
      <c r="N33" s="104">
        <f t="shared" si="6"/>
        <v>0</v>
      </c>
      <c r="O33" s="105">
        <f t="shared" si="7"/>
        <v>0</v>
      </c>
      <c r="P33" s="100"/>
    </row>
    <row r="34" spans="1:16" s="103" customFormat="1" ht="12.75" customHeight="1">
      <c r="A34" s="227"/>
      <c r="B34" s="228"/>
      <c r="C34" s="228"/>
      <c r="D34" s="228"/>
      <c r="E34" s="228"/>
      <c r="F34" s="228"/>
      <c r="G34" s="157"/>
      <c r="H34" s="184"/>
      <c r="I34" s="185"/>
      <c r="J34" s="262"/>
      <c r="K34" s="187"/>
      <c r="L34" s="188"/>
      <c r="M34" s="185"/>
      <c r="N34" s="104">
        <f t="shared" si="6"/>
        <v>0</v>
      </c>
      <c r="O34" s="105">
        <f t="shared" si="7"/>
        <v>0</v>
      </c>
      <c r="P34" s="100"/>
    </row>
    <row r="35" spans="1:16" s="103" customFormat="1" ht="12.75" customHeight="1">
      <c r="A35" s="227"/>
      <c r="B35" s="228"/>
      <c r="C35" s="228"/>
      <c r="D35" s="228"/>
      <c r="E35" s="228"/>
      <c r="F35" s="228"/>
      <c r="G35" s="157"/>
      <c r="H35" s="184"/>
      <c r="I35" s="185"/>
      <c r="J35" s="262"/>
      <c r="K35" s="187"/>
      <c r="L35" s="188"/>
      <c r="M35" s="185"/>
      <c r="N35" s="104">
        <f t="shared" si="6"/>
        <v>0</v>
      </c>
      <c r="O35" s="105">
        <f t="shared" si="7"/>
        <v>0</v>
      </c>
      <c r="P35" s="100"/>
    </row>
    <row r="36" spans="1:16" s="103" customFormat="1" ht="12.75" customHeight="1">
      <c r="A36" s="227"/>
      <c r="B36" s="228"/>
      <c r="C36" s="228"/>
      <c r="D36" s="228"/>
      <c r="E36" s="228"/>
      <c r="F36" s="228"/>
      <c r="G36" s="157"/>
      <c r="H36" s="184"/>
      <c r="I36" s="185"/>
      <c r="J36" s="262"/>
      <c r="K36" s="187"/>
      <c r="L36" s="188"/>
      <c r="M36" s="185"/>
      <c r="N36" s="104">
        <f t="shared" si="6"/>
        <v>0</v>
      </c>
      <c r="O36" s="105">
        <f t="shared" si="7"/>
        <v>0</v>
      </c>
      <c r="P36" s="100"/>
    </row>
    <row r="37" spans="1:16" s="103" customFormat="1" ht="12.75" customHeight="1">
      <c r="A37" s="227"/>
      <c r="B37" s="228"/>
      <c r="C37" s="228"/>
      <c r="D37" s="228"/>
      <c r="E37" s="228"/>
      <c r="F37" s="228"/>
      <c r="G37" s="157"/>
      <c r="H37" s="184"/>
      <c r="I37" s="185"/>
      <c r="J37" s="262"/>
      <c r="K37" s="187"/>
      <c r="L37" s="188"/>
      <c r="M37" s="185"/>
      <c r="N37" s="104">
        <f t="shared" si="6"/>
        <v>0</v>
      </c>
      <c r="O37" s="105">
        <f t="shared" si="7"/>
        <v>0</v>
      </c>
      <c r="P37" s="100"/>
    </row>
    <row r="38" spans="1:16" s="103" customFormat="1" ht="12.75" customHeight="1">
      <c r="A38" s="227"/>
      <c r="B38" s="228"/>
      <c r="C38" s="228"/>
      <c r="D38" s="228"/>
      <c r="E38" s="228"/>
      <c r="F38" s="228"/>
      <c r="G38" s="157"/>
      <c r="H38" s="184"/>
      <c r="I38" s="185"/>
      <c r="J38" s="262"/>
      <c r="K38" s="187"/>
      <c r="L38" s="188"/>
      <c r="M38" s="185"/>
      <c r="N38" s="104">
        <f t="shared" si="6"/>
        <v>0</v>
      </c>
      <c r="O38" s="105">
        <f t="shared" si="7"/>
        <v>0</v>
      </c>
      <c r="P38" s="100"/>
    </row>
    <row r="39" spans="1:16" s="103" customFormat="1" ht="12.75" customHeight="1">
      <c r="A39" s="227"/>
      <c r="B39" s="228"/>
      <c r="C39" s="228"/>
      <c r="D39" s="228"/>
      <c r="E39" s="228"/>
      <c r="F39" s="228"/>
      <c r="G39" s="157"/>
      <c r="H39" s="184"/>
      <c r="I39" s="185"/>
      <c r="J39" s="262"/>
      <c r="K39" s="187"/>
      <c r="L39" s="188"/>
      <c r="M39" s="185"/>
      <c r="N39" s="104">
        <f t="shared" si="6"/>
        <v>0</v>
      </c>
      <c r="O39" s="105">
        <f t="shared" si="7"/>
        <v>0</v>
      </c>
      <c r="P39" s="100"/>
    </row>
    <row r="40" spans="1:16" s="103" customFormat="1" ht="12.75" customHeight="1">
      <c r="A40" s="227"/>
      <c r="B40" s="228"/>
      <c r="C40" s="228"/>
      <c r="D40" s="228"/>
      <c r="E40" s="228"/>
      <c r="F40" s="228"/>
      <c r="G40" s="157"/>
      <c r="H40" s="184"/>
      <c r="I40" s="185"/>
      <c r="J40" s="262"/>
      <c r="K40" s="187"/>
      <c r="L40" s="188"/>
      <c r="M40" s="185"/>
      <c r="N40" s="104">
        <f t="shared" si="6"/>
        <v>0</v>
      </c>
      <c r="O40" s="105">
        <f t="shared" si="7"/>
        <v>0</v>
      </c>
      <c r="P40" s="100"/>
    </row>
    <row r="41" spans="1:16" s="103" customFormat="1" ht="12.75" customHeight="1">
      <c r="A41" s="227"/>
      <c r="B41" s="228"/>
      <c r="C41" s="228"/>
      <c r="D41" s="228"/>
      <c r="E41" s="228"/>
      <c r="F41" s="228"/>
      <c r="G41" s="157"/>
      <c r="H41" s="184"/>
      <c r="I41" s="185"/>
      <c r="J41" s="262"/>
      <c r="K41" s="187"/>
      <c r="L41" s="188"/>
      <c r="M41" s="185"/>
      <c r="N41" s="104">
        <f>H41*L41</f>
        <v>0</v>
      </c>
      <c r="O41" s="105">
        <f>J41*L41</f>
        <v>0</v>
      </c>
      <c r="P41" s="100"/>
    </row>
    <row r="42" spans="1:16" s="103" customFormat="1" ht="12.75" customHeight="1">
      <c r="A42" s="227"/>
      <c r="B42" s="228"/>
      <c r="C42" s="228"/>
      <c r="D42" s="228"/>
      <c r="E42" s="228"/>
      <c r="F42" s="228"/>
      <c r="G42" s="157"/>
      <c r="H42" s="184"/>
      <c r="I42" s="185"/>
      <c r="J42" s="262"/>
      <c r="K42" s="187"/>
      <c r="L42" s="188"/>
      <c r="M42" s="185"/>
      <c r="N42" s="104">
        <f>H42*L42</f>
        <v>0</v>
      </c>
      <c r="O42" s="105">
        <f>J42*L42</f>
        <v>0</v>
      </c>
      <c r="P42" s="100"/>
    </row>
    <row r="43" spans="1:16" s="103" customFormat="1" ht="12.75" customHeight="1">
      <c r="A43" s="227"/>
      <c r="B43" s="228"/>
      <c r="C43" s="228"/>
      <c r="D43" s="228"/>
      <c r="E43" s="228"/>
      <c r="F43" s="228"/>
      <c r="G43" s="157"/>
      <c r="H43" s="184"/>
      <c r="I43" s="185"/>
      <c r="J43" s="262"/>
      <c r="K43" s="187"/>
      <c r="L43" s="188"/>
      <c r="M43" s="185"/>
      <c r="N43" s="104">
        <f>H43*L43</f>
        <v>0</v>
      </c>
      <c r="O43" s="105">
        <f>J43*L43</f>
        <v>0</v>
      </c>
      <c r="P43" s="100"/>
    </row>
    <row r="44" spans="1:16" s="103" customFormat="1" ht="12.75" customHeight="1">
      <c r="A44" s="227"/>
      <c r="B44" s="228"/>
      <c r="C44" s="228"/>
      <c r="D44" s="228"/>
      <c r="E44" s="228"/>
      <c r="F44" s="228"/>
      <c r="G44" s="157"/>
      <c r="H44" s="184"/>
      <c r="I44" s="185"/>
      <c r="J44" s="262"/>
      <c r="K44" s="187"/>
      <c r="L44" s="188"/>
      <c r="M44" s="185"/>
      <c r="N44" s="104">
        <f>H44*L44</f>
        <v>0</v>
      </c>
      <c r="O44" s="105">
        <f>J44*L44</f>
        <v>0</v>
      </c>
      <c r="P44" s="100"/>
    </row>
    <row r="45" spans="1:16" s="103" customFormat="1" ht="12.75" customHeight="1">
      <c r="A45" s="227"/>
      <c r="B45" s="228"/>
      <c r="C45" s="228"/>
      <c r="D45" s="228"/>
      <c r="E45" s="228"/>
      <c r="F45" s="228"/>
      <c r="G45" s="157"/>
      <c r="H45" s="184"/>
      <c r="I45" s="185"/>
      <c r="J45" s="262"/>
      <c r="K45" s="187"/>
      <c r="L45" s="188"/>
      <c r="M45" s="185"/>
      <c r="N45" s="104">
        <f>H45*L45</f>
        <v>0</v>
      </c>
      <c r="O45" s="105">
        <f>J45*L45</f>
        <v>0</v>
      </c>
      <c r="P45" s="100"/>
    </row>
    <row r="46" spans="1:16" s="103" customFormat="1" ht="12.75" customHeight="1">
      <c r="A46" s="227"/>
      <c r="B46" s="228"/>
      <c r="C46" s="228"/>
      <c r="D46" s="228"/>
      <c r="E46" s="228"/>
      <c r="F46" s="228"/>
      <c r="G46" s="157"/>
      <c r="H46" s="184"/>
      <c r="I46" s="185"/>
      <c r="J46" s="262"/>
      <c r="K46" s="187"/>
      <c r="L46" s="188"/>
      <c r="M46" s="185"/>
      <c r="N46" s="104">
        <f>H46*L46</f>
        <v>0</v>
      </c>
      <c r="O46" s="105">
        <f>J46*L46</f>
        <v>0</v>
      </c>
      <c r="P46" s="100"/>
    </row>
    <row r="47" spans="1:16" s="103" customFormat="1" ht="12.75" customHeight="1">
      <c r="A47" s="227"/>
      <c r="B47" s="228"/>
      <c r="C47" s="228"/>
      <c r="D47" s="228"/>
      <c r="E47" s="228"/>
      <c r="F47" s="228"/>
      <c r="G47" s="157"/>
      <c r="H47" s="184"/>
      <c r="I47" s="185"/>
      <c r="J47" s="262"/>
      <c r="K47" s="187"/>
      <c r="L47" s="188"/>
      <c r="M47" s="185"/>
      <c r="N47" s="104">
        <f aca="true" t="shared" si="8" ref="N47:N73">H47*L47</f>
        <v>0</v>
      </c>
      <c r="O47" s="105">
        <f aca="true" t="shared" si="9" ref="O47:O73">J47*L47</f>
        <v>0</v>
      </c>
      <c r="P47" s="100"/>
    </row>
    <row r="48" spans="1:16" s="103" customFormat="1" ht="12.75" customHeight="1">
      <c r="A48" s="227"/>
      <c r="B48" s="228"/>
      <c r="C48" s="228"/>
      <c r="D48" s="228"/>
      <c r="E48" s="228"/>
      <c r="F48" s="228"/>
      <c r="G48" s="157"/>
      <c r="H48" s="184"/>
      <c r="I48" s="185"/>
      <c r="J48" s="262"/>
      <c r="K48" s="187"/>
      <c r="L48" s="188"/>
      <c r="M48" s="185"/>
      <c r="N48" s="104">
        <f t="shared" si="8"/>
        <v>0</v>
      </c>
      <c r="O48" s="105">
        <f t="shared" si="9"/>
        <v>0</v>
      </c>
      <c r="P48" s="100"/>
    </row>
    <row r="49" spans="1:16" s="103" customFormat="1" ht="12.75" customHeight="1">
      <c r="A49" s="227"/>
      <c r="B49" s="228"/>
      <c r="C49" s="228"/>
      <c r="D49" s="228"/>
      <c r="E49" s="228"/>
      <c r="F49" s="228"/>
      <c r="G49" s="157"/>
      <c r="H49" s="184"/>
      <c r="I49" s="185"/>
      <c r="J49" s="262"/>
      <c r="K49" s="187"/>
      <c r="L49" s="188"/>
      <c r="M49" s="185"/>
      <c r="N49" s="104">
        <f t="shared" si="8"/>
        <v>0</v>
      </c>
      <c r="O49" s="105">
        <f t="shared" si="9"/>
        <v>0</v>
      </c>
      <c r="P49" s="100"/>
    </row>
    <row r="50" spans="1:16" s="103" customFormat="1" ht="12.75" customHeight="1">
      <c r="A50" s="227"/>
      <c r="B50" s="228"/>
      <c r="C50" s="228"/>
      <c r="D50" s="228"/>
      <c r="E50" s="228"/>
      <c r="F50" s="228"/>
      <c r="G50" s="157"/>
      <c r="H50" s="184"/>
      <c r="I50" s="185"/>
      <c r="J50" s="262"/>
      <c r="K50" s="187"/>
      <c r="L50" s="188"/>
      <c r="M50" s="185"/>
      <c r="N50" s="104">
        <f t="shared" si="8"/>
        <v>0</v>
      </c>
      <c r="O50" s="105">
        <f t="shared" si="9"/>
        <v>0</v>
      </c>
      <c r="P50" s="100"/>
    </row>
    <row r="51" spans="1:16" s="103" customFormat="1" ht="12.75" customHeight="1">
      <c r="A51" s="227"/>
      <c r="B51" s="228"/>
      <c r="C51" s="228"/>
      <c r="D51" s="228"/>
      <c r="E51" s="228"/>
      <c r="F51" s="228"/>
      <c r="G51" s="157"/>
      <c r="H51" s="184"/>
      <c r="I51" s="185"/>
      <c r="J51" s="262"/>
      <c r="K51" s="187"/>
      <c r="L51" s="188"/>
      <c r="M51" s="185"/>
      <c r="N51" s="104">
        <f t="shared" si="8"/>
        <v>0</v>
      </c>
      <c r="O51" s="105">
        <f t="shared" si="9"/>
        <v>0</v>
      </c>
      <c r="P51" s="100"/>
    </row>
    <row r="52" spans="1:16" s="103" customFormat="1" ht="12.75" customHeight="1">
      <c r="A52" s="227"/>
      <c r="B52" s="228"/>
      <c r="C52" s="228"/>
      <c r="D52" s="228"/>
      <c r="E52" s="228"/>
      <c r="F52" s="228"/>
      <c r="G52" s="157"/>
      <c r="H52" s="184"/>
      <c r="I52" s="185"/>
      <c r="J52" s="262"/>
      <c r="K52" s="187"/>
      <c r="L52" s="188"/>
      <c r="M52" s="185"/>
      <c r="N52" s="104">
        <f t="shared" si="8"/>
        <v>0</v>
      </c>
      <c r="O52" s="105">
        <f t="shared" si="9"/>
        <v>0</v>
      </c>
      <c r="P52" s="100"/>
    </row>
    <row r="53" spans="1:16" s="103" customFormat="1" ht="12.75" customHeight="1">
      <c r="A53" s="227"/>
      <c r="B53" s="228"/>
      <c r="C53" s="228"/>
      <c r="D53" s="228"/>
      <c r="E53" s="228"/>
      <c r="F53" s="228"/>
      <c r="G53" s="157"/>
      <c r="H53" s="184"/>
      <c r="I53" s="185"/>
      <c r="J53" s="262"/>
      <c r="K53" s="187"/>
      <c r="L53" s="188"/>
      <c r="M53" s="185"/>
      <c r="N53" s="104">
        <f t="shared" si="8"/>
        <v>0</v>
      </c>
      <c r="O53" s="105">
        <f t="shared" si="9"/>
        <v>0</v>
      </c>
      <c r="P53" s="100"/>
    </row>
    <row r="54" spans="1:16" s="103" customFormat="1" ht="12.75" customHeight="1">
      <c r="A54" s="227"/>
      <c r="B54" s="228"/>
      <c r="C54" s="228"/>
      <c r="D54" s="228"/>
      <c r="E54" s="228"/>
      <c r="F54" s="228"/>
      <c r="G54" s="157"/>
      <c r="H54" s="184"/>
      <c r="I54" s="185"/>
      <c r="J54" s="262"/>
      <c r="K54" s="187"/>
      <c r="L54" s="188"/>
      <c r="M54" s="185"/>
      <c r="N54" s="104">
        <f t="shared" si="8"/>
        <v>0</v>
      </c>
      <c r="O54" s="105">
        <f t="shared" si="9"/>
        <v>0</v>
      </c>
      <c r="P54" s="100"/>
    </row>
    <row r="55" spans="1:16" s="103" customFormat="1" ht="12.75" customHeight="1">
      <c r="A55" s="227"/>
      <c r="B55" s="228"/>
      <c r="C55" s="228"/>
      <c r="D55" s="228"/>
      <c r="E55" s="228"/>
      <c r="F55" s="228"/>
      <c r="G55" s="157"/>
      <c r="H55" s="184"/>
      <c r="I55" s="185"/>
      <c r="J55" s="262"/>
      <c r="K55" s="187"/>
      <c r="L55" s="188"/>
      <c r="M55" s="185"/>
      <c r="N55" s="104">
        <f t="shared" si="8"/>
        <v>0</v>
      </c>
      <c r="O55" s="105">
        <f t="shared" si="9"/>
        <v>0</v>
      </c>
      <c r="P55" s="100"/>
    </row>
    <row r="56" spans="1:16" s="103" customFormat="1" ht="12.75" customHeight="1">
      <c r="A56" s="227"/>
      <c r="B56" s="228"/>
      <c r="C56" s="228"/>
      <c r="D56" s="228"/>
      <c r="E56" s="228"/>
      <c r="F56" s="228"/>
      <c r="G56" s="157"/>
      <c r="H56" s="184"/>
      <c r="I56" s="185"/>
      <c r="J56" s="262"/>
      <c r="K56" s="187"/>
      <c r="L56" s="188"/>
      <c r="M56" s="185"/>
      <c r="N56" s="104">
        <f t="shared" si="8"/>
        <v>0</v>
      </c>
      <c r="O56" s="105">
        <f t="shared" si="9"/>
        <v>0</v>
      </c>
      <c r="P56" s="100"/>
    </row>
    <row r="57" spans="1:16" s="103" customFormat="1" ht="12.75" customHeight="1">
      <c r="A57" s="227"/>
      <c r="B57" s="228"/>
      <c r="C57" s="228"/>
      <c r="D57" s="228"/>
      <c r="E57" s="228"/>
      <c r="F57" s="228"/>
      <c r="G57" s="157"/>
      <c r="H57" s="184"/>
      <c r="I57" s="185"/>
      <c r="J57" s="262"/>
      <c r="K57" s="187"/>
      <c r="L57" s="188"/>
      <c r="M57" s="185"/>
      <c r="N57" s="104">
        <f t="shared" si="8"/>
        <v>0</v>
      </c>
      <c r="O57" s="105">
        <f t="shared" si="9"/>
        <v>0</v>
      </c>
      <c r="P57" s="100"/>
    </row>
    <row r="58" spans="1:16" s="103" customFormat="1" ht="12.75" customHeight="1">
      <c r="A58" s="227"/>
      <c r="B58" s="228"/>
      <c r="C58" s="228"/>
      <c r="D58" s="228"/>
      <c r="E58" s="228"/>
      <c r="F58" s="228"/>
      <c r="G58" s="157"/>
      <c r="H58" s="184"/>
      <c r="I58" s="185"/>
      <c r="J58" s="262"/>
      <c r="K58" s="187"/>
      <c r="L58" s="188"/>
      <c r="M58" s="185"/>
      <c r="N58" s="104">
        <f t="shared" si="8"/>
        <v>0</v>
      </c>
      <c r="O58" s="105">
        <f t="shared" si="9"/>
        <v>0</v>
      </c>
      <c r="P58" s="100"/>
    </row>
    <row r="59" spans="1:16" s="103" customFormat="1" ht="12.75" customHeight="1">
      <c r="A59" s="227"/>
      <c r="B59" s="228"/>
      <c r="C59" s="228"/>
      <c r="D59" s="228"/>
      <c r="E59" s="228"/>
      <c r="F59" s="228"/>
      <c r="G59" s="157"/>
      <c r="H59" s="184"/>
      <c r="I59" s="185"/>
      <c r="J59" s="262"/>
      <c r="K59" s="187"/>
      <c r="L59" s="188"/>
      <c r="M59" s="185"/>
      <c r="N59" s="104">
        <f t="shared" si="8"/>
        <v>0</v>
      </c>
      <c r="O59" s="105">
        <f t="shared" si="9"/>
        <v>0</v>
      </c>
      <c r="P59" s="100"/>
    </row>
    <row r="60" spans="1:16" s="103" customFormat="1" ht="12.75" customHeight="1">
      <c r="A60" s="227"/>
      <c r="B60" s="228"/>
      <c r="C60" s="228"/>
      <c r="D60" s="228"/>
      <c r="E60" s="228"/>
      <c r="F60" s="228"/>
      <c r="G60" s="157"/>
      <c r="H60" s="184"/>
      <c r="I60" s="185"/>
      <c r="J60" s="262"/>
      <c r="K60" s="187"/>
      <c r="L60" s="188"/>
      <c r="M60" s="185"/>
      <c r="N60" s="104">
        <f t="shared" si="8"/>
        <v>0</v>
      </c>
      <c r="O60" s="105">
        <f t="shared" si="9"/>
        <v>0</v>
      </c>
      <c r="P60" s="100"/>
    </row>
    <row r="61" spans="1:16" s="103" customFormat="1" ht="12.75" customHeight="1">
      <c r="A61" s="227"/>
      <c r="B61" s="228"/>
      <c r="C61" s="228"/>
      <c r="D61" s="228"/>
      <c r="E61" s="228"/>
      <c r="F61" s="228"/>
      <c r="G61" s="157"/>
      <c r="H61" s="184"/>
      <c r="I61" s="185"/>
      <c r="J61" s="262"/>
      <c r="K61" s="187"/>
      <c r="L61" s="188"/>
      <c r="M61" s="185"/>
      <c r="N61" s="104">
        <f t="shared" si="8"/>
        <v>0</v>
      </c>
      <c r="O61" s="105">
        <f t="shared" si="9"/>
        <v>0</v>
      </c>
      <c r="P61" s="100"/>
    </row>
    <row r="62" spans="1:16" s="103" customFormat="1" ht="12.75" customHeight="1">
      <c r="A62" s="227"/>
      <c r="B62" s="228"/>
      <c r="C62" s="228"/>
      <c r="D62" s="228"/>
      <c r="E62" s="228"/>
      <c r="F62" s="228"/>
      <c r="G62" s="157"/>
      <c r="H62" s="184"/>
      <c r="I62" s="185"/>
      <c r="J62" s="262"/>
      <c r="K62" s="187"/>
      <c r="L62" s="188"/>
      <c r="M62" s="185"/>
      <c r="N62" s="104">
        <f t="shared" si="8"/>
        <v>0</v>
      </c>
      <c r="O62" s="105">
        <f t="shared" si="9"/>
        <v>0</v>
      </c>
      <c r="P62" s="100"/>
    </row>
    <row r="63" spans="1:16" s="103" customFormat="1" ht="12.75" customHeight="1">
      <c r="A63" s="227"/>
      <c r="B63" s="228"/>
      <c r="C63" s="228"/>
      <c r="D63" s="228"/>
      <c r="E63" s="228"/>
      <c r="F63" s="228"/>
      <c r="G63" s="157"/>
      <c r="H63" s="184"/>
      <c r="I63" s="185"/>
      <c r="J63" s="262"/>
      <c r="K63" s="187"/>
      <c r="L63" s="188"/>
      <c r="M63" s="185"/>
      <c r="N63" s="104">
        <f t="shared" si="8"/>
        <v>0</v>
      </c>
      <c r="O63" s="105">
        <f t="shared" si="9"/>
        <v>0</v>
      </c>
      <c r="P63" s="100"/>
    </row>
    <row r="64" spans="1:16" s="103" customFormat="1" ht="12.75" customHeight="1">
      <c r="A64" s="227"/>
      <c r="B64" s="228"/>
      <c r="C64" s="228"/>
      <c r="D64" s="228"/>
      <c r="E64" s="228"/>
      <c r="F64" s="228"/>
      <c r="G64" s="157"/>
      <c r="H64" s="184"/>
      <c r="I64" s="185"/>
      <c r="J64" s="262"/>
      <c r="K64" s="187"/>
      <c r="L64" s="188"/>
      <c r="M64" s="185"/>
      <c r="N64" s="104">
        <f t="shared" si="8"/>
        <v>0</v>
      </c>
      <c r="O64" s="105">
        <f t="shared" si="9"/>
        <v>0</v>
      </c>
      <c r="P64" s="100"/>
    </row>
    <row r="65" spans="1:16" s="103" customFormat="1" ht="12.75" customHeight="1">
      <c r="A65" s="227"/>
      <c r="B65" s="228"/>
      <c r="C65" s="228"/>
      <c r="D65" s="228"/>
      <c r="E65" s="228"/>
      <c r="F65" s="228"/>
      <c r="G65" s="157"/>
      <c r="H65" s="184"/>
      <c r="I65" s="185"/>
      <c r="J65" s="262"/>
      <c r="K65" s="187"/>
      <c r="L65" s="188"/>
      <c r="M65" s="185"/>
      <c r="N65" s="104">
        <f t="shared" si="8"/>
        <v>0</v>
      </c>
      <c r="O65" s="105">
        <f t="shared" si="9"/>
        <v>0</v>
      </c>
      <c r="P65" s="100"/>
    </row>
    <row r="66" spans="1:16" s="103" customFormat="1" ht="12.75" customHeight="1">
      <c r="A66" s="227"/>
      <c r="B66" s="228"/>
      <c r="C66" s="228"/>
      <c r="D66" s="228"/>
      <c r="E66" s="228"/>
      <c r="F66" s="228"/>
      <c r="G66" s="157"/>
      <c r="H66" s="184"/>
      <c r="I66" s="185"/>
      <c r="J66" s="262"/>
      <c r="K66" s="187"/>
      <c r="L66" s="188"/>
      <c r="M66" s="185"/>
      <c r="N66" s="104">
        <f t="shared" si="8"/>
        <v>0</v>
      </c>
      <c r="O66" s="105">
        <f t="shared" si="9"/>
        <v>0</v>
      </c>
      <c r="P66" s="100"/>
    </row>
    <row r="67" spans="1:16" s="103" customFormat="1" ht="12.75" customHeight="1">
      <c r="A67" s="227"/>
      <c r="B67" s="228"/>
      <c r="C67" s="228"/>
      <c r="D67" s="228"/>
      <c r="E67" s="228"/>
      <c r="F67" s="228"/>
      <c r="G67" s="157"/>
      <c r="H67" s="184"/>
      <c r="I67" s="185"/>
      <c r="J67" s="262"/>
      <c r="K67" s="187"/>
      <c r="L67" s="188"/>
      <c r="M67" s="185"/>
      <c r="N67" s="104">
        <f t="shared" si="8"/>
        <v>0</v>
      </c>
      <c r="O67" s="105">
        <f t="shared" si="9"/>
        <v>0</v>
      </c>
      <c r="P67" s="100"/>
    </row>
    <row r="68" spans="1:16" s="103" customFormat="1" ht="12.75" customHeight="1">
      <c r="A68" s="227"/>
      <c r="B68" s="228"/>
      <c r="C68" s="228"/>
      <c r="D68" s="228"/>
      <c r="E68" s="228"/>
      <c r="F68" s="228"/>
      <c r="G68" s="157"/>
      <c r="H68" s="184"/>
      <c r="I68" s="185"/>
      <c r="J68" s="262"/>
      <c r="K68" s="187"/>
      <c r="L68" s="188"/>
      <c r="M68" s="185"/>
      <c r="N68" s="104">
        <f t="shared" si="8"/>
        <v>0</v>
      </c>
      <c r="O68" s="105">
        <f t="shared" si="9"/>
        <v>0</v>
      </c>
      <c r="P68" s="100"/>
    </row>
    <row r="69" spans="1:16" s="103" customFormat="1" ht="12.75" customHeight="1">
      <c r="A69" s="227"/>
      <c r="B69" s="228"/>
      <c r="C69" s="228"/>
      <c r="D69" s="228"/>
      <c r="E69" s="228"/>
      <c r="F69" s="228"/>
      <c r="G69" s="157"/>
      <c r="H69" s="184"/>
      <c r="I69" s="185"/>
      <c r="J69" s="262"/>
      <c r="K69" s="187"/>
      <c r="L69" s="188"/>
      <c r="M69" s="185"/>
      <c r="N69" s="104">
        <f t="shared" si="8"/>
        <v>0</v>
      </c>
      <c r="O69" s="105">
        <f t="shared" si="9"/>
        <v>0</v>
      </c>
      <c r="P69" s="100"/>
    </row>
    <row r="70" spans="1:16" s="103" customFormat="1" ht="12.75" customHeight="1">
      <c r="A70" s="227"/>
      <c r="B70" s="228"/>
      <c r="C70" s="228"/>
      <c r="D70" s="228"/>
      <c r="E70" s="228"/>
      <c r="F70" s="228"/>
      <c r="G70" s="157"/>
      <c r="H70" s="184"/>
      <c r="I70" s="185"/>
      <c r="J70" s="262"/>
      <c r="K70" s="187"/>
      <c r="L70" s="188"/>
      <c r="M70" s="185"/>
      <c r="N70" s="104">
        <f t="shared" si="8"/>
        <v>0</v>
      </c>
      <c r="O70" s="105">
        <f t="shared" si="9"/>
        <v>0</v>
      </c>
      <c r="P70" s="100"/>
    </row>
    <row r="71" spans="1:16" s="103" customFormat="1" ht="12.75" customHeight="1">
      <c r="A71" s="227"/>
      <c r="B71" s="228"/>
      <c r="C71" s="228"/>
      <c r="D71" s="228"/>
      <c r="E71" s="228"/>
      <c r="F71" s="228"/>
      <c r="G71" s="157"/>
      <c r="H71" s="184"/>
      <c r="I71" s="185"/>
      <c r="J71" s="262"/>
      <c r="K71" s="187"/>
      <c r="L71" s="188"/>
      <c r="M71" s="185"/>
      <c r="N71" s="104">
        <f t="shared" si="8"/>
        <v>0</v>
      </c>
      <c r="O71" s="105">
        <f t="shared" si="9"/>
        <v>0</v>
      </c>
      <c r="P71" s="100"/>
    </row>
    <row r="72" spans="1:16" s="103" customFormat="1" ht="12.75" customHeight="1">
      <c r="A72" s="227"/>
      <c r="B72" s="228"/>
      <c r="C72" s="228"/>
      <c r="D72" s="228"/>
      <c r="E72" s="228"/>
      <c r="F72" s="228"/>
      <c r="G72" s="157"/>
      <c r="H72" s="184"/>
      <c r="I72" s="185"/>
      <c r="J72" s="262"/>
      <c r="K72" s="187"/>
      <c r="L72" s="188"/>
      <c r="M72" s="185"/>
      <c r="N72" s="104">
        <f t="shared" si="8"/>
        <v>0</v>
      </c>
      <c r="O72" s="105">
        <f t="shared" si="9"/>
        <v>0</v>
      </c>
      <c r="P72" s="100"/>
    </row>
    <row r="73" spans="1:16" s="103" customFormat="1" ht="12.75" customHeight="1" thickBot="1">
      <c r="A73" s="279"/>
      <c r="B73" s="280"/>
      <c r="C73" s="280"/>
      <c r="D73" s="280"/>
      <c r="E73" s="280"/>
      <c r="F73" s="280"/>
      <c r="G73" s="281"/>
      <c r="H73" s="282"/>
      <c r="I73" s="283"/>
      <c r="J73" s="284"/>
      <c r="K73" s="285"/>
      <c r="L73" s="286"/>
      <c r="M73" s="283"/>
      <c r="N73" s="125">
        <f t="shared" si="8"/>
        <v>0</v>
      </c>
      <c r="O73" s="126">
        <f t="shared" si="9"/>
        <v>0</v>
      </c>
      <c r="P73" s="100"/>
    </row>
    <row r="74" spans="1:32" s="129" customFormat="1" ht="12.75" customHeight="1">
      <c r="A74" s="271" t="s">
        <v>84</v>
      </c>
      <c r="B74" s="272"/>
      <c r="C74" s="272"/>
      <c r="D74" s="272"/>
      <c r="E74" s="272"/>
      <c r="F74" s="272"/>
      <c r="G74" s="273"/>
      <c r="H74" s="274"/>
      <c r="I74" s="275"/>
      <c r="J74" s="276"/>
      <c r="K74" s="277"/>
      <c r="L74" s="278"/>
      <c r="M74" s="275"/>
      <c r="N74" s="127">
        <f>SUM(N3:N73)</f>
        <v>0</v>
      </c>
      <c r="O74" s="128">
        <f>SUM(O3:O73)</f>
        <v>0</v>
      </c>
      <c r="P74" s="100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</row>
    <row r="75" spans="1:32" s="132" customFormat="1" ht="12.75" customHeight="1" thickBot="1">
      <c r="A75" s="263" t="s">
        <v>85</v>
      </c>
      <c r="B75" s="264"/>
      <c r="C75" s="264"/>
      <c r="D75" s="264"/>
      <c r="E75" s="264"/>
      <c r="F75" s="264"/>
      <c r="G75" s="265"/>
      <c r="H75" s="266"/>
      <c r="I75" s="267"/>
      <c r="J75" s="268"/>
      <c r="K75" s="269"/>
      <c r="L75" s="270"/>
      <c r="M75" s="267"/>
      <c r="N75" s="144">
        <f>N74+'Pedag.'!N70</f>
        <v>0</v>
      </c>
      <c r="O75" s="145">
        <f>O74+'Pedag.'!O70</f>
        <v>0</v>
      </c>
      <c r="P75" s="106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</row>
    <row r="76" spans="4:13" s="34" customFormat="1" ht="12.75">
      <c r="D76" s="147"/>
      <c r="G76" s="147"/>
      <c r="H76" s="148"/>
      <c r="I76" s="147"/>
      <c r="K76" s="147"/>
      <c r="M76" s="147"/>
    </row>
    <row r="77" spans="4:13" s="34" customFormat="1" ht="12.75">
      <c r="D77" s="147"/>
      <c r="G77" s="147"/>
      <c r="H77" s="148"/>
      <c r="I77" s="147"/>
      <c r="K77" s="147"/>
      <c r="M77" s="147"/>
    </row>
    <row r="78" spans="4:13" s="34" customFormat="1" ht="12.75">
      <c r="D78" s="147"/>
      <c r="G78" s="147"/>
      <c r="H78" s="148"/>
      <c r="I78" s="147"/>
      <c r="K78" s="147"/>
      <c r="M78" s="147"/>
    </row>
    <row r="79" spans="4:13" s="34" customFormat="1" ht="12.75">
      <c r="D79" s="147"/>
      <c r="G79" s="147"/>
      <c r="H79" s="148"/>
      <c r="I79" s="147"/>
      <c r="K79" s="147"/>
      <c r="M79" s="147"/>
    </row>
    <row r="80" spans="4:13" s="34" customFormat="1" ht="12.75">
      <c r="D80" s="147"/>
      <c r="G80" s="147"/>
      <c r="H80" s="148"/>
      <c r="I80" s="147"/>
      <c r="K80" s="147"/>
      <c r="M80" s="147"/>
    </row>
    <row r="81" spans="4:13" s="34" customFormat="1" ht="12.75">
      <c r="D81" s="147"/>
      <c r="G81" s="147"/>
      <c r="H81" s="148"/>
      <c r="I81" s="147"/>
      <c r="K81" s="147"/>
      <c r="M81" s="147"/>
    </row>
    <row r="82" spans="4:13" s="34" customFormat="1" ht="12.75">
      <c r="D82" s="147"/>
      <c r="G82" s="147"/>
      <c r="H82" s="148"/>
      <c r="I82" s="147"/>
      <c r="K82" s="147"/>
      <c r="M82" s="147"/>
    </row>
    <row r="83" spans="4:13" s="34" customFormat="1" ht="12.75">
      <c r="D83" s="147"/>
      <c r="G83" s="147"/>
      <c r="H83" s="148"/>
      <c r="I83" s="147"/>
      <c r="K83" s="147"/>
      <c r="M83" s="147"/>
    </row>
  </sheetData>
  <sheetProtection scenarios="1"/>
  <mergeCells count="297">
    <mergeCell ref="A66:G66"/>
    <mergeCell ref="H66:I66"/>
    <mergeCell ref="J66:K66"/>
    <mergeCell ref="L66:M66"/>
    <mergeCell ref="A67:G67"/>
    <mergeCell ref="H67:I67"/>
    <mergeCell ref="J67:K67"/>
    <mergeCell ref="L67:M67"/>
    <mergeCell ref="H40:I40"/>
    <mergeCell ref="J40:K40"/>
    <mergeCell ref="L40:M40"/>
    <mergeCell ref="H38:I38"/>
    <mergeCell ref="J38:K38"/>
    <mergeCell ref="L38:M38"/>
    <mergeCell ref="A37:G37"/>
    <mergeCell ref="H37:I37"/>
    <mergeCell ref="J37:K37"/>
    <mergeCell ref="L37:M37"/>
    <mergeCell ref="A39:G39"/>
    <mergeCell ref="H39:I39"/>
    <mergeCell ref="J39:K39"/>
    <mergeCell ref="L39:M39"/>
    <mergeCell ref="A35:G35"/>
    <mergeCell ref="H35:I35"/>
    <mergeCell ref="J35:K35"/>
    <mergeCell ref="L35:M35"/>
    <mergeCell ref="H36:I36"/>
    <mergeCell ref="J36:K36"/>
    <mergeCell ref="L36:M36"/>
    <mergeCell ref="A33:G33"/>
    <mergeCell ref="H33:I33"/>
    <mergeCell ref="J33:K33"/>
    <mergeCell ref="L33:M33"/>
    <mergeCell ref="H34:I34"/>
    <mergeCell ref="J34:K34"/>
    <mergeCell ref="L34:M34"/>
    <mergeCell ref="A31:G31"/>
    <mergeCell ref="H31:I31"/>
    <mergeCell ref="J31:K31"/>
    <mergeCell ref="L31:M31"/>
    <mergeCell ref="H32:I32"/>
    <mergeCell ref="J32:K32"/>
    <mergeCell ref="L32:M32"/>
    <mergeCell ref="H4:I4"/>
    <mergeCell ref="J4:K4"/>
    <mergeCell ref="L4:M4"/>
    <mergeCell ref="H30:I30"/>
    <mergeCell ref="J30:K30"/>
    <mergeCell ref="L30:M30"/>
    <mergeCell ref="A2:G2"/>
    <mergeCell ref="J2:K2"/>
    <mergeCell ref="L2:M2"/>
    <mergeCell ref="A1:O1"/>
    <mergeCell ref="H2:I2"/>
    <mergeCell ref="H3:I3"/>
    <mergeCell ref="J3:K3"/>
    <mergeCell ref="L3:M3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H14:I14"/>
    <mergeCell ref="J14:K14"/>
    <mergeCell ref="L14:M14"/>
    <mergeCell ref="H12:I12"/>
    <mergeCell ref="J12:K12"/>
    <mergeCell ref="L12:M12"/>
    <mergeCell ref="H13:I13"/>
    <mergeCell ref="J13:K13"/>
    <mergeCell ref="L13:M13"/>
    <mergeCell ref="H15:I15"/>
    <mergeCell ref="J15:K15"/>
    <mergeCell ref="L15:M15"/>
    <mergeCell ref="H16:I16"/>
    <mergeCell ref="J16:K16"/>
    <mergeCell ref="L16:M16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4:I24"/>
    <mergeCell ref="J24:K24"/>
    <mergeCell ref="L24:M24"/>
    <mergeCell ref="H25:I25"/>
    <mergeCell ref="J25:K25"/>
    <mergeCell ref="L25:M25"/>
    <mergeCell ref="H29:I29"/>
    <mergeCell ref="J29:K29"/>
    <mergeCell ref="H26:I26"/>
    <mergeCell ref="J26:K26"/>
    <mergeCell ref="L26:M26"/>
    <mergeCell ref="H27:I27"/>
    <mergeCell ref="J27:K27"/>
    <mergeCell ref="L27:M27"/>
    <mergeCell ref="L28:M28"/>
    <mergeCell ref="L29:M29"/>
    <mergeCell ref="A4:G4"/>
    <mergeCell ref="A8:G8"/>
    <mergeCell ref="A9:G9"/>
    <mergeCell ref="A10:G10"/>
    <mergeCell ref="A11:G11"/>
    <mergeCell ref="A12:G12"/>
    <mergeCell ref="H28:I28"/>
    <mergeCell ref="J28:K28"/>
    <mergeCell ref="H61:I61"/>
    <mergeCell ref="J61:K61"/>
    <mergeCell ref="L61:M61"/>
    <mergeCell ref="L41:M41"/>
    <mergeCell ref="H42:I42"/>
    <mergeCell ref="J42:K42"/>
    <mergeCell ref="L42:M42"/>
    <mergeCell ref="H41:I41"/>
    <mergeCell ref="J41:K41"/>
    <mergeCell ref="A14:G14"/>
    <mergeCell ref="A15:G15"/>
    <mergeCell ref="A16:G16"/>
    <mergeCell ref="A20:G20"/>
    <mergeCell ref="A19:G19"/>
    <mergeCell ref="A13:G13"/>
    <mergeCell ref="A25:G25"/>
    <mergeCell ref="A26:G26"/>
    <mergeCell ref="A27:G27"/>
    <mergeCell ref="A28:G28"/>
    <mergeCell ref="A21:G21"/>
    <mergeCell ref="A22:G22"/>
    <mergeCell ref="A23:G23"/>
    <mergeCell ref="A24:G24"/>
    <mergeCell ref="A29:G29"/>
    <mergeCell ref="A41:G41"/>
    <mergeCell ref="A42:G42"/>
    <mergeCell ref="A61:G61"/>
    <mergeCell ref="A30:G30"/>
    <mergeCell ref="A32:G32"/>
    <mergeCell ref="A34:G34"/>
    <mergeCell ref="A36:G36"/>
    <mergeCell ref="A38:G38"/>
    <mergeCell ref="A40:G40"/>
    <mergeCell ref="L62:M62"/>
    <mergeCell ref="A63:G63"/>
    <mergeCell ref="H63:I63"/>
    <mergeCell ref="J63:K63"/>
    <mergeCell ref="L63:M63"/>
    <mergeCell ref="A62:G62"/>
    <mergeCell ref="H62:I62"/>
    <mergeCell ref="J62:K62"/>
    <mergeCell ref="A65:G65"/>
    <mergeCell ref="H65:I65"/>
    <mergeCell ref="J65:K65"/>
    <mergeCell ref="L65:M65"/>
    <mergeCell ref="A64:G64"/>
    <mergeCell ref="H64:I64"/>
    <mergeCell ref="J64:K64"/>
    <mergeCell ref="L64:M64"/>
    <mergeCell ref="H69:I69"/>
    <mergeCell ref="J69:K69"/>
    <mergeCell ref="A17:G17"/>
    <mergeCell ref="H17:I17"/>
    <mergeCell ref="J17:K17"/>
    <mergeCell ref="L69:M69"/>
    <mergeCell ref="A68:G68"/>
    <mergeCell ref="H68:I68"/>
    <mergeCell ref="J68:K68"/>
    <mergeCell ref="L68:M68"/>
    <mergeCell ref="L70:M70"/>
    <mergeCell ref="A71:G71"/>
    <mergeCell ref="H71:I71"/>
    <mergeCell ref="J71:K71"/>
    <mergeCell ref="L71:M71"/>
    <mergeCell ref="A3:G3"/>
    <mergeCell ref="A70:G70"/>
    <mergeCell ref="H70:I70"/>
    <mergeCell ref="J70:K70"/>
    <mergeCell ref="A69:G69"/>
    <mergeCell ref="L74:M74"/>
    <mergeCell ref="A73:G73"/>
    <mergeCell ref="H73:I73"/>
    <mergeCell ref="J73:K73"/>
    <mergeCell ref="L73:M73"/>
    <mergeCell ref="A72:G72"/>
    <mergeCell ref="H72:I72"/>
    <mergeCell ref="J72:K72"/>
    <mergeCell ref="L72:M72"/>
    <mergeCell ref="H18:I18"/>
    <mergeCell ref="J18:K18"/>
    <mergeCell ref="L18:M18"/>
    <mergeCell ref="A75:G75"/>
    <mergeCell ref="H75:I75"/>
    <mergeCell ref="J75:K75"/>
    <mergeCell ref="L75:M75"/>
    <mergeCell ref="A74:G74"/>
    <mergeCell ref="H74:I74"/>
    <mergeCell ref="J74:K74"/>
    <mergeCell ref="A5:G5"/>
    <mergeCell ref="H5:I5"/>
    <mergeCell ref="J5:K5"/>
    <mergeCell ref="L5:M5"/>
    <mergeCell ref="A6:G6"/>
    <mergeCell ref="H6:I6"/>
    <mergeCell ref="J6:K6"/>
    <mergeCell ref="L6:M6"/>
    <mergeCell ref="A7:G7"/>
    <mergeCell ref="H7:I7"/>
    <mergeCell ref="J7:K7"/>
    <mergeCell ref="L7:M7"/>
    <mergeCell ref="H19:I19"/>
    <mergeCell ref="J19:K19"/>
    <mergeCell ref="L19:M19"/>
    <mergeCell ref="L17:M17"/>
    <mergeCell ref="A18:G18"/>
    <mergeCell ref="A44:G44"/>
    <mergeCell ref="H44:I44"/>
    <mergeCell ref="J44:K44"/>
    <mergeCell ref="L44:M44"/>
    <mergeCell ref="A43:G43"/>
    <mergeCell ref="H43:I43"/>
    <mergeCell ref="J43:K43"/>
    <mergeCell ref="L43:M43"/>
    <mergeCell ref="A46:G46"/>
    <mergeCell ref="H46:I46"/>
    <mergeCell ref="J46:K46"/>
    <mergeCell ref="L46:M46"/>
    <mergeCell ref="A45:G45"/>
    <mergeCell ref="H45:I45"/>
    <mergeCell ref="J45:K45"/>
    <mergeCell ref="L45:M45"/>
    <mergeCell ref="A48:G48"/>
    <mergeCell ref="H48:I48"/>
    <mergeCell ref="J48:K48"/>
    <mergeCell ref="L48:M48"/>
    <mergeCell ref="A47:G47"/>
    <mergeCell ref="H47:I47"/>
    <mergeCell ref="J47:K47"/>
    <mergeCell ref="L47:M47"/>
    <mergeCell ref="A50:G50"/>
    <mergeCell ref="H50:I50"/>
    <mergeCell ref="J50:K50"/>
    <mergeCell ref="L50:M50"/>
    <mergeCell ref="A49:G49"/>
    <mergeCell ref="H49:I49"/>
    <mergeCell ref="J49:K49"/>
    <mergeCell ref="L49:M49"/>
    <mergeCell ref="A52:G52"/>
    <mergeCell ref="H52:I52"/>
    <mergeCell ref="J52:K52"/>
    <mergeCell ref="L52:M52"/>
    <mergeCell ref="A51:G51"/>
    <mergeCell ref="H51:I51"/>
    <mergeCell ref="J51:K51"/>
    <mergeCell ref="L51:M51"/>
    <mergeCell ref="A54:G54"/>
    <mergeCell ref="H54:I54"/>
    <mergeCell ref="J54:K54"/>
    <mergeCell ref="L54:M54"/>
    <mergeCell ref="A53:G53"/>
    <mergeCell ref="H53:I53"/>
    <mergeCell ref="J53:K53"/>
    <mergeCell ref="L53:M53"/>
    <mergeCell ref="A56:G56"/>
    <mergeCell ref="H56:I56"/>
    <mergeCell ref="J56:K56"/>
    <mergeCell ref="L56:M56"/>
    <mergeCell ref="A55:G55"/>
    <mergeCell ref="H55:I55"/>
    <mergeCell ref="J55:K55"/>
    <mergeCell ref="L55:M55"/>
    <mergeCell ref="A58:G58"/>
    <mergeCell ref="H58:I58"/>
    <mergeCell ref="J58:K58"/>
    <mergeCell ref="L58:M58"/>
    <mergeCell ref="A57:G57"/>
    <mergeCell ref="H57:I57"/>
    <mergeCell ref="J57:K57"/>
    <mergeCell ref="L57:M57"/>
    <mergeCell ref="A60:G60"/>
    <mergeCell ref="H60:I60"/>
    <mergeCell ref="J60:K60"/>
    <mergeCell ref="L60:M60"/>
    <mergeCell ref="A59:G59"/>
    <mergeCell ref="H59:I59"/>
    <mergeCell ref="J59:K59"/>
    <mergeCell ref="L59:M59"/>
  </mergeCells>
  <printOptions/>
  <pageMargins left="0.52" right="0.55" top="0.53" bottom="0.5" header="0.5" footer="0.5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showGridLines="0" view="pageBreakPreview" zoomScale="120" zoomScaleNormal="120" zoomScaleSheetLayoutView="120" zoomScalePageLayoutView="0" workbookViewId="0" topLeftCell="A1">
      <selection activeCell="H36" sqref="H36:I36"/>
    </sheetView>
  </sheetViews>
  <sheetFormatPr defaultColWidth="9.140625" defaultRowHeight="12.75"/>
  <cols>
    <col min="1" max="1" width="35.57421875" style="123" customWidth="1"/>
    <col min="2" max="2" width="8.421875" style="0" customWidth="1"/>
    <col min="3" max="3" width="5.7109375" style="0" customWidth="1"/>
    <col min="4" max="4" width="5.8515625" style="87" customWidth="1"/>
    <col min="5" max="5" width="5.140625" style="0" customWidth="1"/>
    <col min="6" max="6" width="4.8515625" style="0" customWidth="1"/>
    <col min="7" max="7" width="22.421875" style="87" customWidth="1"/>
    <col min="8" max="8" width="4.7109375" style="93" customWidth="1"/>
    <col min="9" max="9" width="17.00390625" style="87" customWidth="1"/>
    <col min="10" max="10" width="4.57421875" style="0" customWidth="1"/>
    <col min="11" max="11" width="4.7109375" style="87" customWidth="1"/>
    <col min="12" max="12" width="4.57421875" style="0" customWidth="1"/>
    <col min="13" max="13" width="4.8515625" style="87" customWidth="1"/>
    <col min="14" max="14" width="8.28125" style="0" customWidth="1"/>
    <col min="15" max="15" width="9.00390625" style="0" customWidth="1"/>
    <col min="16" max="16" width="7.28125" style="0" customWidth="1"/>
    <col min="17" max="26" width="9.140625" style="34" customWidth="1"/>
  </cols>
  <sheetData>
    <row r="1" spans="1:26" s="5" customFormat="1" ht="15.75">
      <c r="A1" s="201" t="s">
        <v>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  <c r="P1" s="6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16" s="103" customFormat="1" ht="24" customHeight="1">
      <c r="A2" s="192" t="s">
        <v>86</v>
      </c>
      <c r="B2" s="193"/>
      <c r="C2" s="193"/>
      <c r="D2" s="193"/>
      <c r="E2" s="193"/>
      <c r="F2" s="193"/>
      <c r="G2" s="194"/>
      <c r="H2" s="204" t="s">
        <v>62</v>
      </c>
      <c r="I2" s="205"/>
      <c r="J2" s="197" t="s">
        <v>63</v>
      </c>
      <c r="K2" s="198"/>
      <c r="L2" s="199" t="s">
        <v>79</v>
      </c>
      <c r="M2" s="200"/>
      <c r="N2" s="101" t="s">
        <v>60</v>
      </c>
      <c r="O2" s="102" t="s">
        <v>61</v>
      </c>
      <c r="P2" s="100"/>
    </row>
    <row r="3" spans="1:16" s="103" customFormat="1" ht="12.75" customHeight="1">
      <c r="A3" s="227"/>
      <c r="B3" s="228"/>
      <c r="C3" s="228"/>
      <c r="D3" s="228"/>
      <c r="E3" s="228"/>
      <c r="F3" s="228"/>
      <c r="G3" s="157"/>
      <c r="H3" s="184"/>
      <c r="I3" s="185"/>
      <c r="J3" s="262"/>
      <c r="K3" s="187"/>
      <c r="L3" s="188"/>
      <c r="M3" s="185"/>
      <c r="N3" s="104">
        <f aca="true" t="shared" si="0" ref="N3:N10">H3*L3</f>
        <v>0</v>
      </c>
      <c r="O3" s="105">
        <f aca="true" t="shared" si="1" ref="O3:O10">J3*L3</f>
        <v>0</v>
      </c>
      <c r="P3" s="100"/>
    </row>
    <row r="4" spans="1:16" s="103" customFormat="1" ht="12.75" customHeight="1">
      <c r="A4" s="227"/>
      <c r="B4" s="228"/>
      <c r="C4" s="228"/>
      <c r="D4" s="228"/>
      <c r="E4" s="228"/>
      <c r="F4" s="228"/>
      <c r="G4" s="157"/>
      <c r="H4" s="184"/>
      <c r="I4" s="185"/>
      <c r="J4" s="262"/>
      <c r="K4" s="187"/>
      <c r="L4" s="188"/>
      <c r="M4" s="185"/>
      <c r="N4" s="104">
        <f t="shared" si="0"/>
        <v>0</v>
      </c>
      <c r="O4" s="105">
        <f t="shared" si="1"/>
        <v>0</v>
      </c>
      <c r="P4" s="100"/>
    </row>
    <row r="5" spans="1:16" s="103" customFormat="1" ht="12.75" customHeight="1">
      <c r="A5" s="227"/>
      <c r="B5" s="228"/>
      <c r="C5" s="228"/>
      <c r="D5" s="228"/>
      <c r="E5" s="228"/>
      <c r="F5" s="228"/>
      <c r="G5" s="157"/>
      <c r="H5" s="184"/>
      <c r="I5" s="185"/>
      <c r="J5" s="262"/>
      <c r="K5" s="187"/>
      <c r="L5" s="188"/>
      <c r="M5" s="185"/>
      <c r="N5" s="104">
        <f t="shared" si="0"/>
        <v>0</v>
      </c>
      <c r="O5" s="105">
        <f t="shared" si="1"/>
        <v>0</v>
      </c>
      <c r="P5" s="100"/>
    </row>
    <row r="6" spans="1:16" s="103" customFormat="1" ht="12.75" customHeight="1">
      <c r="A6" s="227"/>
      <c r="B6" s="228"/>
      <c r="C6" s="228"/>
      <c r="D6" s="228"/>
      <c r="E6" s="228"/>
      <c r="F6" s="228"/>
      <c r="G6" s="157"/>
      <c r="H6" s="184"/>
      <c r="I6" s="185"/>
      <c r="J6" s="262"/>
      <c r="K6" s="187"/>
      <c r="L6" s="188"/>
      <c r="M6" s="185"/>
      <c r="N6" s="104">
        <f t="shared" si="0"/>
        <v>0</v>
      </c>
      <c r="O6" s="105">
        <f t="shared" si="1"/>
        <v>0</v>
      </c>
      <c r="P6" s="100"/>
    </row>
    <row r="7" spans="1:16" s="103" customFormat="1" ht="12.75" customHeight="1">
      <c r="A7" s="227"/>
      <c r="B7" s="228"/>
      <c r="C7" s="228"/>
      <c r="D7" s="228"/>
      <c r="E7" s="228"/>
      <c r="F7" s="228"/>
      <c r="G7" s="157"/>
      <c r="H7" s="184"/>
      <c r="I7" s="185"/>
      <c r="J7" s="262"/>
      <c r="K7" s="187"/>
      <c r="L7" s="188"/>
      <c r="M7" s="185"/>
      <c r="N7" s="104">
        <f t="shared" si="0"/>
        <v>0</v>
      </c>
      <c r="O7" s="105">
        <f t="shared" si="1"/>
        <v>0</v>
      </c>
      <c r="P7" s="100"/>
    </row>
    <row r="8" spans="1:16" s="103" customFormat="1" ht="12.75" customHeight="1">
      <c r="A8" s="227"/>
      <c r="B8" s="228"/>
      <c r="C8" s="228"/>
      <c r="D8" s="228"/>
      <c r="E8" s="228"/>
      <c r="F8" s="228"/>
      <c r="G8" s="157"/>
      <c r="H8" s="184"/>
      <c r="I8" s="185"/>
      <c r="J8" s="262"/>
      <c r="K8" s="187"/>
      <c r="L8" s="188"/>
      <c r="M8" s="185"/>
      <c r="N8" s="104">
        <f t="shared" si="0"/>
        <v>0</v>
      </c>
      <c r="O8" s="105">
        <f t="shared" si="1"/>
        <v>0</v>
      </c>
      <c r="P8" s="100"/>
    </row>
    <row r="9" spans="1:16" s="103" customFormat="1" ht="12.75" customHeight="1">
      <c r="A9" s="227"/>
      <c r="B9" s="228"/>
      <c r="C9" s="228"/>
      <c r="D9" s="228"/>
      <c r="E9" s="228"/>
      <c r="F9" s="228"/>
      <c r="G9" s="157"/>
      <c r="H9" s="184"/>
      <c r="I9" s="185"/>
      <c r="J9" s="262"/>
      <c r="K9" s="187"/>
      <c r="L9" s="188"/>
      <c r="M9" s="185"/>
      <c r="N9" s="104">
        <f t="shared" si="0"/>
        <v>0</v>
      </c>
      <c r="O9" s="105">
        <f t="shared" si="1"/>
        <v>0</v>
      </c>
      <c r="P9" s="100"/>
    </row>
    <row r="10" spans="1:16" s="103" customFormat="1" ht="12.75" customHeight="1">
      <c r="A10" s="227"/>
      <c r="B10" s="228"/>
      <c r="C10" s="228"/>
      <c r="D10" s="228"/>
      <c r="E10" s="228"/>
      <c r="F10" s="228"/>
      <c r="G10" s="157"/>
      <c r="H10" s="184"/>
      <c r="I10" s="185"/>
      <c r="J10" s="262"/>
      <c r="K10" s="187"/>
      <c r="L10" s="188"/>
      <c r="M10" s="185"/>
      <c r="N10" s="104">
        <f t="shared" si="0"/>
        <v>0</v>
      </c>
      <c r="O10" s="105">
        <f t="shared" si="1"/>
        <v>0</v>
      </c>
      <c r="P10" s="100"/>
    </row>
    <row r="11" spans="1:16" s="103" customFormat="1" ht="12.75" customHeight="1">
      <c r="A11" s="227"/>
      <c r="B11" s="228"/>
      <c r="C11" s="228"/>
      <c r="D11" s="228"/>
      <c r="E11" s="228"/>
      <c r="F11" s="228"/>
      <c r="G11" s="157"/>
      <c r="H11" s="184"/>
      <c r="I11" s="185"/>
      <c r="J11" s="262"/>
      <c r="K11" s="187"/>
      <c r="L11" s="188"/>
      <c r="M11" s="185"/>
      <c r="N11" s="104">
        <f aca="true" t="shared" si="2" ref="N11:N32">H11*L11</f>
        <v>0</v>
      </c>
      <c r="O11" s="105">
        <f aca="true" t="shared" si="3" ref="O11:O32">J11*L11</f>
        <v>0</v>
      </c>
      <c r="P11" s="100"/>
    </row>
    <row r="12" spans="1:16" s="103" customFormat="1" ht="12.75" customHeight="1">
      <c r="A12" s="227"/>
      <c r="B12" s="228"/>
      <c r="C12" s="228"/>
      <c r="D12" s="228"/>
      <c r="E12" s="228"/>
      <c r="F12" s="228"/>
      <c r="G12" s="157"/>
      <c r="H12" s="184"/>
      <c r="I12" s="185"/>
      <c r="J12" s="262"/>
      <c r="K12" s="187"/>
      <c r="L12" s="188"/>
      <c r="M12" s="185"/>
      <c r="N12" s="104">
        <f t="shared" si="2"/>
        <v>0</v>
      </c>
      <c r="O12" s="105">
        <f t="shared" si="3"/>
        <v>0</v>
      </c>
      <c r="P12" s="100"/>
    </row>
    <row r="13" spans="1:16" s="103" customFormat="1" ht="12.75" customHeight="1">
      <c r="A13" s="227"/>
      <c r="B13" s="228"/>
      <c r="C13" s="228"/>
      <c r="D13" s="228"/>
      <c r="E13" s="228"/>
      <c r="F13" s="228"/>
      <c r="G13" s="157"/>
      <c r="H13" s="184"/>
      <c r="I13" s="185"/>
      <c r="J13" s="262"/>
      <c r="K13" s="187"/>
      <c r="L13" s="188"/>
      <c r="M13" s="185"/>
      <c r="N13" s="104">
        <f t="shared" si="2"/>
        <v>0</v>
      </c>
      <c r="O13" s="105">
        <f t="shared" si="3"/>
        <v>0</v>
      </c>
      <c r="P13" s="100"/>
    </row>
    <row r="14" spans="1:16" s="103" customFormat="1" ht="12.75" customHeight="1">
      <c r="A14" s="227"/>
      <c r="B14" s="228"/>
      <c r="C14" s="228"/>
      <c r="D14" s="228"/>
      <c r="E14" s="228"/>
      <c r="F14" s="228"/>
      <c r="G14" s="157"/>
      <c r="H14" s="184"/>
      <c r="I14" s="185"/>
      <c r="J14" s="262"/>
      <c r="K14" s="187"/>
      <c r="L14" s="188"/>
      <c r="M14" s="185"/>
      <c r="N14" s="104">
        <f t="shared" si="2"/>
        <v>0</v>
      </c>
      <c r="O14" s="105">
        <f t="shared" si="3"/>
        <v>0</v>
      </c>
      <c r="P14" s="100"/>
    </row>
    <row r="15" spans="1:16" s="103" customFormat="1" ht="12.75" customHeight="1">
      <c r="A15" s="227"/>
      <c r="B15" s="228"/>
      <c r="C15" s="228"/>
      <c r="D15" s="228"/>
      <c r="E15" s="228"/>
      <c r="F15" s="228"/>
      <c r="G15" s="157"/>
      <c r="H15" s="184"/>
      <c r="I15" s="185"/>
      <c r="J15" s="262"/>
      <c r="K15" s="187"/>
      <c r="L15" s="188"/>
      <c r="M15" s="185"/>
      <c r="N15" s="104">
        <f t="shared" si="2"/>
        <v>0</v>
      </c>
      <c r="O15" s="105">
        <f t="shared" si="3"/>
        <v>0</v>
      </c>
      <c r="P15" s="100"/>
    </row>
    <row r="16" spans="1:16" s="103" customFormat="1" ht="12.75" customHeight="1">
      <c r="A16" s="227"/>
      <c r="B16" s="228"/>
      <c r="C16" s="228"/>
      <c r="D16" s="228"/>
      <c r="E16" s="228"/>
      <c r="F16" s="228"/>
      <c r="G16" s="157"/>
      <c r="H16" s="184"/>
      <c r="I16" s="185"/>
      <c r="J16" s="262"/>
      <c r="K16" s="187"/>
      <c r="L16" s="188"/>
      <c r="M16" s="185"/>
      <c r="N16" s="104">
        <f t="shared" si="2"/>
        <v>0</v>
      </c>
      <c r="O16" s="105">
        <f t="shared" si="3"/>
        <v>0</v>
      </c>
      <c r="P16" s="100"/>
    </row>
    <row r="17" spans="1:16" s="103" customFormat="1" ht="12.75" customHeight="1">
      <c r="A17" s="227"/>
      <c r="B17" s="228"/>
      <c r="C17" s="228"/>
      <c r="D17" s="228"/>
      <c r="E17" s="228"/>
      <c r="F17" s="228"/>
      <c r="G17" s="157"/>
      <c r="H17" s="184"/>
      <c r="I17" s="185"/>
      <c r="J17" s="262"/>
      <c r="K17" s="187"/>
      <c r="L17" s="188"/>
      <c r="M17" s="185"/>
      <c r="N17" s="104">
        <f t="shared" si="2"/>
        <v>0</v>
      </c>
      <c r="O17" s="105">
        <f t="shared" si="3"/>
        <v>0</v>
      </c>
      <c r="P17" s="100"/>
    </row>
    <row r="18" spans="1:16" s="103" customFormat="1" ht="12.75" customHeight="1">
      <c r="A18" s="227"/>
      <c r="B18" s="228"/>
      <c r="C18" s="228"/>
      <c r="D18" s="228"/>
      <c r="E18" s="228"/>
      <c r="F18" s="228"/>
      <c r="G18" s="157"/>
      <c r="H18" s="184"/>
      <c r="I18" s="185"/>
      <c r="J18" s="262"/>
      <c r="K18" s="187"/>
      <c r="L18" s="188"/>
      <c r="M18" s="185"/>
      <c r="N18" s="104">
        <f t="shared" si="2"/>
        <v>0</v>
      </c>
      <c r="O18" s="105">
        <f t="shared" si="3"/>
        <v>0</v>
      </c>
      <c r="P18" s="100"/>
    </row>
    <row r="19" spans="1:16" s="103" customFormat="1" ht="12.75" customHeight="1">
      <c r="A19" s="227"/>
      <c r="B19" s="228"/>
      <c r="C19" s="228"/>
      <c r="D19" s="228"/>
      <c r="E19" s="228"/>
      <c r="F19" s="228"/>
      <c r="G19" s="157"/>
      <c r="H19" s="184"/>
      <c r="I19" s="185"/>
      <c r="J19" s="262"/>
      <c r="K19" s="187"/>
      <c r="L19" s="188"/>
      <c r="M19" s="185"/>
      <c r="N19" s="104">
        <f t="shared" si="2"/>
        <v>0</v>
      </c>
      <c r="O19" s="105">
        <f t="shared" si="3"/>
        <v>0</v>
      </c>
      <c r="P19" s="100"/>
    </row>
    <row r="20" spans="1:16" s="103" customFormat="1" ht="12.75" customHeight="1">
      <c r="A20" s="227"/>
      <c r="B20" s="228"/>
      <c r="C20" s="228"/>
      <c r="D20" s="228"/>
      <c r="E20" s="228"/>
      <c r="F20" s="228"/>
      <c r="G20" s="157"/>
      <c r="H20" s="184"/>
      <c r="I20" s="185"/>
      <c r="J20" s="262"/>
      <c r="K20" s="187"/>
      <c r="L20" s="188"/>
      <c r="M20" s="185"/>
      <c r="N20" s="104">
        <f t="shared" si="2"/>
        <v>0</v>
      </c>
      <c r="O20" s="105">
        <f t="shared" si="3"/>
        <v>0</v>
      </c>
      <c r="P20" s="100"/>
    </row>
    <row r="21" spans="1:16" s="103" customFormat="1" ht="12.75" customHeight="1">
      <c r="A21" s="227"/>
      <c r="B21" s="228"/>
      <c r="C21" s="228"/>
      <c r="D21" s="228"/>
      <c r="E21" s="228"/>
      <c r="F21" s="228"/>
      <c r="G21" s="157"/>
      <c r="H21" s="184"/>
      <c r="I21" s="185"/>
      <c r="J21" s="262"/>
      <c r="K21" s="187"/>
      <c r="L21" s="188"/>
      <c r="M21" s="185"/>
      <c r="N21" s="104">
        <f t="shared" si="2"/>
        <v>0</v>
      </c>
      <c r="O21" s="105">
        <f t="shared" si="3"/>
        <v>0</v>
      </c>
      <c r="P21" s="100"/>
    </row>
    <row r="22" spans="1:16" s="103" customFormat="1" ht="12.75" customHeight="1">
      <c r="A22" s="227"/>
      <c r="B22" s="228"/>
      <c r="C22" s="228"/>
      <c r="D22" s="228"/>
      <c r="E22" s="228"/>
      <c r="F22" s="228"/>
      <c r="G22" s="157"/>
      <c r="H22" s="184"/>
      <c r="I22" s="185"/>
      <c r="J22" s="262"/>
      <c r="K22" s="187"/>
      <c r="L22" s="188"/>
      <c r="M22" s="185"/>
      <c r="N22" s="104">
        <f t="shared" si="2"/>
        <v>0</v>
      </c>
      <c r="O22" s="105">
        <f t="shared" si="3"/>
        <v>0</v>
      </c>
      <c r="P22" s="100"/>
    </row>
    <row r="23" spans="1:16" s="103" customFormat="1" ht="12.75" customHeight="1">
      <c r="A23" s="227"/>
      <c r="B23" s="228"/>
      <c r="C23" s="228"/>
      <c r="D23" s="228"/>
      <c r="E23" s="228"/>
      <c r="F23" s="228"/>
      <c r="G23" s="157"/>
      <c r="H23" s="184"/>
      <c r="I23" s="185"/>
      <c r="J23" s="262"/>
      <c r="K23" s="187"/>
      <c r="L23" s="188"/>
      <c r="M23" s="185"/>
      <c r="N23" s="104">
        <f t="shared" si="2"/>
        <v>0</v>
      </c>
      <c r="O23" s="105">
        <f t="shared" si="3"/>
        <v>0</v>
      </c>
      <c r="P23" s="100"/>
    </row>
    <row r="24" spans="1:16" s="103" customFormat="1" ht="12.75" customHeight="1">
      <c r="A24" s="227"/>
      <c r="B24" s="228"/>
      <c r="C24" s="228"/>
      <c r="D24" s="228"/>
      <c r="E24" s="228"/>
      <c r="F24" s="228"/>
      <c r="G24" s="157"/>
      <c r="H24" s="184"/>
      <c r="I24" s="185"/>
      <c r="J24" s="262"/>
      <c r="K24" s="187"/>
      <c r="L24" s="188"/>
      <c r="M24" s="185"/>
      <c r="N24" s="104">
        <f t="shared" si="2"/>
        <v>0</v>
      </c>
      <c r="O24" s="105">
        <f t="shared" si="3"/>
        <v>0</v>
      </c>
      <c r="P24" s="100"/>
    </row>
    <row r="25" spans="1:16" s="103" customFormat="1" ht="12.75" customHeight="1">
      <c r="A25" s="227"/>
      <c r="B25" s="228"/>
      <c r="C25" s="228"/>
      <c r="D25" s="228"/>
      <c r="E25" s="228"/>
      <c r="F25" s="228"/>
      <c r="G25" s="157"/>
      <c r="H25" s="184"/>
      <c r="I25" s="185"/>
      <c r="J25" s="262"/>
      <c r="K25" s="187"/>
      <c r="L25" s="188"/>
      <c r="M25" s="185"/>
      <c r="N25" s="104">
        <f t="shared" si="2"/>
        <v>0</v>
      </c>
      <c r="O25" s="105">
        <f t="shared" si="3"/>
        <v>0</v>
      </c>
      <c r="P25" s="100"/>
    </row>
    <row r="26" spans="1:16" s="103" customFormat="1" ht="12.75" customHeight="1">
      <c r="A26" s="227"/>
      <c r="B26" s="228"/>
      <c r="C26" s="228"/>
      <c r="D26" s="228"/>
      <c r="E26" s="228"/>
      <c r="F26" s="228"/>
      <c r="G26" s="157"/>
      <c r="H26" s="184"/>
      <c r="I26" s="185"/>
      <c r="J26" s="262"/>
      <c r="K26" s="187"/>
      <c r="L26" s="188"/>
      <c r="M26" s="185"/>
      <c r="N26" s="104">
        <f t="shared" si="2"/>
        <v>0</v>
      </c>
      <c r="O26" s="105">
        <f t="shared" si="3"/>
        <v>0</v>
      </c>
      <c r="P26" s="100"/>
    </row>
    <row r="27" spans="1:16" s="103" customFormat="1" ht="12.75" customHeight="1">
      <c r="A27" s="227"/>
      <c r="B27" s="228"/>
      <c r="C27" s="228"/>
      <c r="D27" s="228"/>
      <c r="E27" s="228"/>
      <c r="F27" s="228"/>
      <c r="G27" s="157"/>
      <c r="H27" s="184"/>
      <c r="I27" s="185"/>
      <c r="J27" s="262"/>
      <c r="K27" s="187"/>
      <c r="L27" s="188"/>
      <c r="M27" s="185"/>
      <c r="N27" s="104">
        <f t="shared" si="2"/>
        <v>0</v>
      </c>
      <c r="O27" s="105">
        <f t="shared" si="3"/>
        <v>0</v>
      </c>
      <c r="P27" s="100"/>
    </row>
    <row r="28" spans="1:16" s="103" customFormat="1" ht="12.75" customHeight="1">
      <c r="A28" s="227"/>
      <c r="B28" s="228"/>
      <c r="C28" s="228"/>
      <c r="D28" s="228"/>
      <c r="E28" s="228"/>
      <c r="F28" s="228"/>
      <c r="G28" s="157"/>
      <c r="H28" s="184"/>
      <c r="I28" s="185"/>
      <c r="J28" s="262"/>
      <c r="K28" s="187"/>
      <c r="L28" s="188"/>
      <c r="M28" s="185"/>
      <c r="N28" s="104">
        <f t="shared" si="2"/>
        <v>0</v>
      </c>
      <c r="O28" s="105">
        <f t="shared" si="3"/>
        <v>0</v>
      </c>
      <c r="P28" s="100"/>
    </row>
    <row r="29" spans="1:16" s="103" customFormat="1" ht="12.75" customHeight="1">
      <c r="A29" s="227"/>
      <c r="B29" s="228"/>
      <c r="C29" s="228"/>
      <c r="D29" s="228"/>
      <c r="E29" s="228"/>
      <c r="F29" s="228"/>
      <c r="G29" s="157"/>
      <c r="H29" s="184"/>
      <c r="I29" s="185"/>
      <c r="J29" s="262"/>
      <c r="K29" s="187"/>
      <c r="L29" s="188"/>
      <c r="M29" s="185"/>
      <c r="N29" s="104">
        <f t="shared" si="2"/>
        <v>0</v>
      </c>
      <c r="O29" s="105">
        <f t="shared" si="3"/>
        <v>0</v>
      </c>
      <c r="P29" s="100"/>
    </row>
    <row r="30" spans="1:16" s="103" customFormat="1" ht="12.75" customHeight="1">
      <c r="A30" s="227"/>
      <c r="B30" s="228"/>
      <c r="C30" s="228"/>
      <c r="D30" s="228"/>
      <c r="E30" s="228"/>
      <c r="F30" s="228"/>
      <c r="G30" s="157"/>
      <c r="H30" s="184"/>
      <c r="I30" s="185"/>
      <c r="J30" s="262"/>
      <c r="K30" s="187"/>
      <c r="L30" s="188"/>
      <c r="M30" s="185"/>
      <c r="N30" s="104">
        <f t="shared" si="2"/>
        <v>0</v>
      </c>
      <c r="O30" s="105">
        <f t="shared" si="3"/>
        <v>0</v>
      </c>
      <c r="P30" s="100"/>
    </row>
    <row r="31" spans="1:16" s="103" customFormat="1" ht="12.75" customHeight="1">
      <c r="A31" s="227"/>
      <c r="B31" s="228"/>
      <c r="C31" s="228"/>
      <c r="D31" s="228"/>
      <c r="E31" s="228"/>
      <c r="F31" s="228"/>
      <c r="G31" s="157"/>
      <c r="H31" s="184"/>
      <c r="I31" s="185"/>
      <c r="J31" s="262"/>
      <c r="K31" s="187"/>
      <c r="L31" s="188"/>
      <c r="M31" s="185"/>
      <c r="N31" s="104">
        <f t="shared" si="2"/>
        <v>0</v>
      </c>
      <c r="O31" s="105">
        <f t="shared" si="3"/>
        <v>0</v>
      </c>
      <c r="P31" s="100"/>
    </row>
    <row r="32" spans="1:16" s="103" customFormat="1" ht="12.75" customHeight="1" thickBot="1">
      <c r="A32" s="227"/>
      <c r="B32" s="228"/>
      <c r="C32" s="228"/>
      <c r="D32" s="228"/>
      <c r="E32" s="228"/>
      <c r="F32" s="228"/>
      <c r="G32" s="157"/>
      <c r="H32" s="184"/>
      <c r="I32" s="185"/>
      <c r="J32" s="262"/>
      <c r="K32" s="187"/>
      <c r="L32" s="188"/>
      <c r="M32" s="185"/>
      <c r="N32" s="104">
        <f t="shared" si="2"/>
        <v>0</v>
      </c>
      <c r="O32" s="105">
        <f t="shared" si="3"/>
        <v>0</v>
      </c>
      <c r="P32" s="100"/>
    </row>
    <row r="33" spans="1:24" s="129" customFormat="1" ht="12" customHeight="1">
      <c r="A33" s="271" t="s">
        <v>87</v>
      </c>
      <c r="B33" s="272"/>
      <c r="C33" s="272"/>
      <c r="D33" s="272"/>
      <c r="E33" s="272"/>
      <c r="F33" s="272"/>
      <c r="G33" s="273"/>
      <c r="H33" s="274"/>
      <c r="I33" s="275"/>
      <c r="J33" s="276"/>
      <c r="K33" s="277"/>
      <c r="L33" s="278"/>
      <c r="M33" s="275"/>
      <c r="N33" s="127">
        <f>SUM(N3:N32)</f>
        <v>0</v>
      </c>
      <c r="O33" s="128">
        <f>SUM(O3:O32)</f>
        <v>0</v>
      </c>
      <c r="P33" s="100"/>
      <c r="Q33" s="103"/>
      <c r="R33" s="103"/>
      <c r="S33" s="103"/>
      <c r="T33" s="103"/>
      <c r="U33" s="103"/>
      <c r="V33" s="103"/>
      <c r="W33" s="103"/>
      <c r="X33" s="103"/>
    </row>
    <row r="34" spans="1:16" s="107" customFormat="1" ht="12.75" customHeight="1">
      <c r="A34" s="293" t="s">
        <v>92</v>
      </c>
      <c r="B34" s="294"/>
      <c r="C34" s="294"/>
      <c r="D34" s="294"/>
      <c r="E34" s="294"/>
      <c r="F34" s="294"/>
      <c r="G34" s="295"/>
      <c r="H34" s="296"/>
      <c r="I34" s="297"/>
      <c r="J34" s="298"/>
      <c r="K34" s="299"/>
      <c r="L34" s="300"/>
      <c r="M34" s="297"/>
      <c r="N34" s="133">
        <f>N33+'Ved. + ost.'!N74</f>
        <v>0</v>
      </c>
      <c r="O34" s="134">
        <f>O33+'Ved. + ost.'!O74</f>
        <v>0</v>
      </c>
      <c r="P34" s="106"/>
    </row>
    <row r="35" spans="1:16" s="107" customFormat="1" ht="26.25" customHeight="1">
      <c r="A35" s="293" t="s">
        <v>93</v>
      </c>
      <c r="B35" s="294"/>
      <c r="C35" s="294"/>
      <c r="D35" s="294"/>
      <c r="E35" s="294"/>
      <c r="F35" s="294"/>
      <c r="G35" s="295"/>
      <c r="H35" s="296"/>
      <c r="I35" s="297"/>
      <c r="J35" s="298"/>
      <c r="K35" s="299"/>
      <c r="L35" s="300"/>
      <c r="M35" s="297"/>
      <c r="N35" s="139">
        <f>N34/Uvod!C28*100</f>
        <v>0</v>
      </c>
      <c r="O35" s="140">
        <f>O34/Uvod!C28*100</f>
        <v>0</v>
      </c>
      <c r="P35" s="106"/>
    </row>
    <row r="36" spans="1:16" s="107" customFormat="1" ht="12.75" customHeight="1">
      <c r="A36" s="293" t="s">
        <v>88</v>
      </c>
      <c r="B36" s="294"/>
      <c r="C36" s="294"/>
      <c r="D36" s="294"/>
      <c r="E36" s="294"/>
      <c r="F36" s="294"/>
      <c r="G36" s="295"/>
      <c r="H36" s="296"/>
      <c r="I36" s="297"/>
      <c r="J36" s="298"/>
      <c r="K36" s="299"/>
      <c r="L36" s="300"/>
      <c r="M36" s="297"/>
      <c r="N36" s="141">
        <f>N33+'Ved. + ost.'!N75</f>
        <v>0</v>
      </c>
      <c r="O36" s="142">
        <f>O33+'Ved. + ost.'!O75</f>
        <v>0</v>
      </c>
      <c r="P36" s="106"/>
    </row>
    <row r="37" spans="1:16" s="107" customFormat="1" ht="24" customHeight="1">
      <c r="A37" s="254" t="s">
        <v>91</v>
      </c>
      <c r="B37" s="255"/>
      <c r="C37" s="255"/>
      <c r="D37" s="255"/>
      <c r="E37" s="255"/>
      <c r="F37" s="255"/>
      <c r="G37" s="256"/>
      <c r="H37" s="257"/>
      <c r="I37" s="258"/>
      <c r="J37" s="259"/>
      <c r="K37" s="260"/>
      <c r="L37" s="261"/>
      <c r="M37" s="258"/>
      <c r="N37" s="143">
        <f>N36/Uvod!C30*100</f>
        <v>0</v>
      </c>
      <c r="O37" s="151">
        <f>O36/Uvod!C30*100</f>
        <v>0</v>
      </c>
      <c r="P37" s="106"/>
    </row>
    <row r="38" ht="12.75" customHeight="1" thickBot="1">
      <c r="O38" s="152"/>
    </row>
    <row r="39" spans="1:26" s="149" customFormat="1" ht="63.75" customHeight="1" thickBot="1">
      <c r="A39" s="301" t="s">
        <v>94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ht="12.75">
      <c r="A40" s="153"/>
    </row>
    <row r="41" ht="12.75">
      <c r="A41" s="34"/>
    </row>
    <row r="42" ht="12.75">
      <c r="A42" s="154" t="s">
        <v>95</v>
      </c>
    </row>
    <row r="43" ht="12.75">
      <c r="A43" s="34"/>
    </row>
    <row r="44" ht="12.75">
      <c r="A44" s="34"/>
    </row>
    <row r="45" ht="12.75">
      <c r="A45" s="34"/>
    </row>
    <row r="46" ht="12.75">
      <c r="A46" s="34"/>
    </row>
    <row r="47" ht="12.75">
      <c r="A47" s="34"/>
    </row>
  </sheetData>
  <sheetProtection scenarios="1"/>
  <mergeCells count="146">
    <mergeCell ref="H7:I7"/>
    <mergeCell ref="J7:K7"/>
    <mergeCell ref="L7:M7"/>
    <mergeCell ref="A3:G3"/>
    <mergeCell ref="A5:G5"/>
    <mergeCell ref="H5:I5"/>
    <mergeCell ref="J5:K5"/>
    <mergeCell ref="L5:M5"/>
    <mergeCell ref="A6:G6"/>
    <mergeCell ref="H6:I6"/>
    <mergeCell ref="J6:K6"/>
    <mergeCell ref="L6:M6"/>
    <mergeCell ref="J9:K9"/>
    <mergeCell ref="L9:M9"/>
    <mergeCell ref="H10:I10"/>
    <mergeCell ref="J10:K10"/>
    <mergeCell ref="L10:M10"/>
    <mergeCell ref="A4:G4"/>
    <mergeCell ref="A8:G8"/>
    <mergeCell ref="A9:G9"/>
    <mergeCell ref="A10:G10"/>
    <mergeCell ref="A7:G7"/>
    <mergeCell ref="A39:O39"/>
    <mergeCell ref="H3:I3"/>
    <mergeCell ref="J3:K3"/>
    <mergeCell ref="L3:M3"/>
    <mergeCell ref="H4:I4"/>
    <mergeCell ref="J4:K4"/>
    <mergeCell ref="L4:M4"/>
    <mergeCell ref="H8:I8"/>
    <mergeCell ref="J8:K8"/>
    <mergeCell ref="L8:M8"/>
    <mergeCell ref="A11:G11"/>
    <mergeCell ref="H11:I11"/>
    <mergeCell ref="J11:K11"/>
    <mergeCell ref="L11:M11"/>
    <mergeCell ref="A1:O1"/>
    <mergeCell ref="A2:G2"/>
    <mergeCell ref="H2:I2"/>
    <mergeCell ref="J2:K2"/>
    <mergeCell ref="L2:M2"/>
    <mergeCell ref="H9:I9"/>
    <mergeCell ref="A13:G13"/>
    <mergeCell ref="H13:I13"/>
    <mergeCell ref="J13:K13"/>
    <mergeCell ref="L13:M13"/>
    <mergeCell ref="A12:G12"/>
    <mergeCell ref="H12:I12"/>
    <mergeCell ref="J12:K12"/>
    <mergeCell ref="L12:M12"/>
    <mergeCell ref="A15:G15"/>
    <mergeCell ref="H15:I15"/>
    <mergeCell ref="J15:K15"/>
    <mergeCell ref="L15:M15"/>
    <mergeCell ref="A14:G14"/>
    <mergeCell ref="H14:I14"/>
    <mergeCell ref="J14:K14"/>
    <mergeCell ref="L14:M14"/>
    <mergeCell ref="A17:G17"/>
    <mergeCell ref="H17:I17"/>
    <mergeCell ref="J17:K17"/>
    <mergeCell ref="L17:M17"/>
    <mergeCell ref="A16:G16"/>
    <mergeCell ref="H16:I16"/>
    <mergeCell ref="J16:K16"/>
    <mergeCell ref="L16:M16"/>
    <mergeCell ref="A19:G19"/>
    <mergeCell ref="H19:I19"/>
    <mergeCell ref="J19:K19"/>
    <mergeCell ref="L19:M19"/>
    <mergeCell ref="A18:G18"/>
    <mergeCell ref="H18:I18"/>
    <mergeCell ref="J18:K18"/>
    <mergeCell ref="L18:M18"/>
    <mergeCell ref="A21:G21"/>
    <mergeCell ref="H21:I21"/>
    <mergeCell ref="J21:K21"/>
    <mergeCell ref="L21:M21"/>
    <mergeCell ref="A20:G20"/>
    <mergeCell ref="H20:I20"/>
    <mergeCell ref="J20:K20"/>
    <mergeCell ref="L20:M20"/>
    <mergeCell ref="A23:G23"/>
    <mergeCell ref="H23:I23"/>
    <mergeCell ref="J23:K23"/>
    <mergeCell ref="L23:M23"/>
    <mergeCell ref="A22:G22"/>
    <mergeCell ref="H22:I22"/>
    <mergeCell ref="J22:K22"/>
    <mergeCell ref="L22:M22"/>
    <mergeCell ref="A25:G25"/>
    <mergeCell ref="H25:I25"/>
    <mergeCell ref="J25:K25"/>
    <mergeCell ref="L25:M25"/>
    <mergeCell ref="A24:G24"/>
    <mergeCell ref="H24:I24"/>
    <mergeCell ref="J24:K24"/>
    <mergeCell ref="L24:M24"/>
    <mergeCell ref="A27:G27"/>
    <mergeCell ref="H27:I27"/>
    <mergeCell ref="J27:K27"/>
    <mergeCell ref="L27:M27"/>
    <mergeCell ref="A26:G26"/>
    <mergeCell ref="H26:I26"/>
    <mergeCell ref="J26:K26"/>
    <mergeCell ref="L26:M26"/>
    <mergeCell ref="A29:G29"/>
    <mergeCell ref="H29:I29"/>
    <mergeCell ref="J29:K29"/>
    <mergeCell ref="L29:M29"/>
    <mergeCell ref="A28:G28"/>
    <mergeCell ref="H28:I28"/>
    <mergeCell ref="J28:K28"/>
    <mergeCell ref="L28:M28"/>
    <mergeCell ref="A31:G31"/>
    <mergeCell ref="H31:I31"/>
    <mergeCell ref="J31:K31"/>
    <mergeCell ref="L31:M31"/>
    <mergeCell ref="A30:G30"/>
    <mergeCell ref="H30:I30"/>
    <mergeCell ref="J30:K30"/>
    <mergeCell ref="L30:M30"/>
    <mergeCell ref="A33:G33"/>
    <mergeCell ref="H33:I33"/>
    <mergeCell ref="J33:K33"/>
    <mergeCell ref="L33:M33"/>
    <mergeCell ref="A32:G32"/>
    <mergeCell ref="H32:I32"/>
    <mergeCell ref="J32:K32"/>
    <mergeCell ref="L32:M32"/>
    <mergeCell ref="A37:G37"/>
    <mergeCell ref="H37:I37"/>
    <mergeCell ref="J37:K37"/>
    <mergeCell ref="L37:M37"/>
    <mergeCell ref="A36:G36"/>
    <mergeCell ref="H36:I36"/>
    <mergeCell ref="J36:K36"/>
    <mergeCell ref="L36:M36"/>
    <mergeCell ref="A34:G34"/>
    <mergeCell ref="H34:I34"/>
    <mergeCell ref="J34:K34"/>
    <mergeCell ref="L34:M34"/>
    <mergeCell ref="A35:G35"/>
    <mergeCell ref="H35:I35"/>
    <mergeCell ref="J35:K35"/>
    <mergeCell ref="L35:M35"/>
  </mergeCells>
  <printOptions/>
  <pageMargins left="0.52" right="0.55" top="0.53" bottom="0.5" header="0.5" footer="0.5"/>
  <pageSetup horizontalDpi="300" verticalDpi="300" orientation="portrait" paperSize="9" scale="64" r:id="rId1"/>
  <rowBreaks count="1" manualBreakCount="1">
    <brk id="4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="120" zoomScaleNormal="120" zoomScaleSheetLayoutView="120" zoomScalePageLayoutView="0" workbookViewId="0" topLeftCell="A1">
      <selection activeCell="J29" sqref="J29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Nincakova</dc:creator>
  <cp:keywords/>
  <dc:description/>
  <cp:lastModifiedBy>Daňo</cp:lastModifiedBy>
  <cp:lastPrinted>2004-05-28T14:16:22Z</cp:lastPrinted>
  <dcterms:created xsi:type="dcterms:W3CDTF">2003-07-15T09:15:53Z</dcterms:created>
  <dcterms:modified xsi:type="dcterms:W3CDTF">2013-01-25T09:52:31Z</dcterms:modified>
  <cp:category/>
  <cp:version/>
  <cp:contentType/>
  <cp:contentStatus/>
</cp:coreProperties>
</file>